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บประมาณ 2565\แผนดำเนินงาน 67\สบ\"/>
    </mc:Choice>
  </mc:AlternateContent>
  <bookViews>
    <workbookView xWindow="0" yWindow="0" windowWidth="15345" windowHeight="4680"/>
  </bookViews>
  <sheets>
    <sheet name="ผ02" sheetId="1" r:id="rId1"/>
    <sheet name="ครุภันฑ์ ผ02-1" sheetId="2" r:id="rId2"/>
    <sheet name="Sheet1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1" i="1" l="1"/>
  <c r="E618" i="1"/>
  <c r="E417" i="1" l="1"/>
  <c r="E452" i="1" l="1"/>
  <c r="E27" i="1" l="1"/>
  <c r="D129" i="2"/>
  <c r="D97" i="2"/>
  <c r="D246" i="2"/>
  <c r="D232" i="2"/>
  <c r="D219" i="2"/>
  <c r="D197" i="2"/>
  <c r="D172" i="2"/>
  <c r="D69" i="2"/>
  <c r="D146" i="2"/>
  <c r="D43" i="2"/>
  <c r="D26" i="2"/>
  <c r="E647" i="1"/>
  <c r="E593" i="1" l="1"/>
  <c r="E384" i="1" l="1"/>
  <c r="E323" i="1"/>
  <c r="E306" i="1"/>
  <c r="E268" i="1"/>
  <c r="E245" i="1"/>
  <c r="E169" i="1"/>
  <c r="E143" i="1"/>
  <c r="E50" i="1"/>
</calcChain>
</file>

<file path=xl/sharedStrings.xml><?xml version="1.0" encoding="utf-8"?>
<sst xmlns="http://schemas.openxmlformats.org/spreadsheetml/2006/main" count="1981" uniqueCount="688">
  <si>
    <t>บัญชีโครงการ/กิจกรรม/งบประมาณ</t>
  </si>
  <si>
    <t>องค์การบริหารส่วนตำบลปุโละปุโย</t>
  </si>
  <si>
    <t>ยุทธศาสตร์ที่ 1 ด้านการพัฒนาคุณภาพชีวิตและสังคม</t>
  </si>
  <si>
    <t>ที่</t>
  </si>
  <si>
    <t>รวม</t>
  </si>
  <si>
    <t>แผนงานการศึกษา (งานระดับก่อนวัยเรียนและประถมศึกษา)</t>
  </si>
  <si>
    <t>โครงการ</t>
  </si>
  <si>
    <t>โครงการกีฬาสีศูนย์พัฒนาเด็กเล็ก</t>
  </si>
  <si>
    <t>สัมพันธ์</t>
  </si>
  <si>
    <t>โครงการเด็กสร้างศาสตร์ ชาติก้าวหน้า</t>
  </si>
  <si>
    <t>โครงการสนับสนุนค่าใช้จ่ายการบริหาร</t>
  </si>
  <si>
    <t>สถานศึกษา</t>
  </si>
  <si>
    <t>โครงการสนับสนุนคาใช้จ่ายการบริหาร</t>
  </si>
  <si>
    <t>สถานศึกษา สำหรับค่าอาหารกลางวันเด็ก</t>
  </si>
  <si>
    <t>ศูนย์พัฒนาเด็กเล็ก อบต.ปุโละปุโย</t>
  </si>
  <si>
    <t>รายละเอียดของกิจกรรม</t>
  </si>
  <si>
    <t>ผลผลิตงบประมาณ</t>
  </si>
  <si>
    <t>-เพื่อดำเนินงานโครงการกีฬาสีศูนย์พัฒนา</t>
  </si>
  <si>
    <t>เด็กเล็กสัมพันธ์</t>
  </si>
  <si>
    <t>- เพื่อดำเนินงานโครงการเด็กสร้างศาสตร์</t>
  </si>
  <si>
    <t>ชาติก้าวหน้า</t>
  </si>
  <si>
    <t>ผู้ด้อยโอกาส</t>
  </si>
  <si>
    <t xml:space="preserve"> - เพื่อสนับสนุนค่าใช้จ่ายการบริหาร</t>
  </si>
  <si>
    <t>- เพื่อดำเนินงานโครงการสนับสนุนค่าใช้จ่าย</t>
  </si>
  <si>
    <t>การบริหารสถานศึกษาสำหรับสนับสนุนค่า</t>
  </si>
  <si>
    <t>จัดการเรียนการสอนของศูนย์พัฒนาเด็กเล็ก</t>
  </si>
  <si>
    <t>ในสังกัดองค์การบริหารส่วนตำบลปุโละปุโย</t>
  </si>
  <si>
    <t>งบประมาณ</t>
  </si>
  <si>
    <t>สถานที่</t>
  </si>
  <si>
    <t>ดำเนินการ</t>
  </si>
  <si>
    <t>ศพด.อบต.</t>
  </si>
  <si>
    <t>ปุโละปุโย</t>
  </si>
  <si>
    <t>อบต.ปุโละปุโย</t>
  </si>
  <si>
    <t>หน่วยงาน</t>
  </si>
  <si>
    <t>กองการศึกษา</t>
  </si>
  <si>
    <t>ต.ค.</t>
  </si>
  <si>
    <t>พ.ย.</t>
  </si>
  <si>
    <t>ธ.ค.</t>
  </si>
  <si>
    <t>พ.ศ.2566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</si>
  <si>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</si>
  <si>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</si>
  <si>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</si>
  <si>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</si>
  <si>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</si>
  <si>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</si>
  <si>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</si>
  <si>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</si>
  <si>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</si>
  <si>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 xml:space="preserve">ส่วนที่ 2 บัญชีโครงการ/กิจกรรม
</t>
  </si>
  <si>
    <t>อบต.</t>
  </si>
  <si>
    <t>แล้วเสร็จ</t>
  </si>
  <si>
    <t>ส่วนที่ 2 บัญชีโครงการ/กิจกรรม</t>
  </si>
  <si>
    <t>แผนงานสาธารณสุข (งานบริการสาธารณสุขและงานสาธารณสุขอื่น)</t>
  </si>
  <si>
    <t>โครงการประชารัฐร่วมใจกำจัดภัย</t>
  </si>
  <si>
    <t>ม.1 - ม.9</t>
  </si>
  <si>
    <t>กองสาธารณสุข</t>
  </si>
  <si>
    <t>โรคพิษสุนัขบ้าและควบคุมประชากร</t>
  </si>
  <si>
    <t>ตำบลปุโละปุโย</t>
  </si>
  <si>
    <t>และสิ่งแวดล้อม</t>
  </si>
  <si>
    <t>สัตว์</t>
  </si>
  <si>
    <t>โครงการเฝ้าระวังและป้องกันโรคติดต่อ</t>
  </si>
  <si>
    <t xml:space="preserve"> - ป้องกันเฝ้าระวังและป้องกันโรคติดต่อ</t>
  </si>
  <si>
    <t xml:space="preserve">ม.1 - ม.9 </t>
  </si>
  <si>
    <t>ต.ปุโละปุโย</t>
  </si>
  <si>
    <t>จำนวน  2 รายการ</t>
  </si>
  <si>
    <t xml:space="preserve"> - อบรมให้ความรู้</t>
  </si>
  <si>
    <t xml:space="preserve"> - ฉีดวัคซีนและผ่าตัดทำหมันให้กับสนุข</t>
  </si>
  <si>
    <t>และแมวในพื้นที่ตำบลปุโละปุโย</t>
  </si>
  <si>
    <t>พ.ศ.2567</t>
  </si>
  <si>
    <t>แผนการดำเนินงาน ประจำปีงบประมาณ พ.ศ.2567</t>
  </si>
  <si>
    <t>แผนงานสร้างความเข้มแข็งของชุมชน (งานส่งเสริมและสนับสนุนความเข้มแข็งของชุมชน)</t>
  </si>
  <si>
    <t>โครงการช่วยเหลือส่งเสริมและพัฒนา</t>
  </si>
  <si>
    <t xml:space="preserve"> - เพื่อจ่ายเป็นค่าใช้จ่ายโครงการช่วยเหลือ</t>
  </si>
  <si>
    <t>สำนักปลัด</t>
  </si>
  <si>
    <t>ส่งเสริมและพัฒนาคุณภาพชีวิต ผู้พิการ</t>
  </si>
  <si>
    <t>ผู้ไร้ที่พึ่ง ผู้ด้อยโอกาสและผู้ควรได้รับ</t>
  </si>
  <si>
    <t>ผู้สูงอายุ ผู้มีรายได้น้อย ผู้ไร้ที่พึ่ง</t>
  </si>
  <si>
    <t>การสงเคราะห์</t>
  </si>
  <si>
    <t>ผู้ด้อยโอกาส และผู้ควรได้รับการสงเคราะห์</t>
  </si>
  <si>
    <t>(ซ่อมแซมบ้านผู้มีรายได้น้อยเกณฑ์ จปฐ)</t>
  </si>
  <si>
    <t>โครงการบ้านรักการอ่าน</t>
  </si>
  <si>
    <t xml:space="preserve"> - จัดหาหนังสือสำหรับเยาวชนในชุมชน</t>
  </si>
  <si>
    <t>โครงการป้องกันและแก้ไขปัญหายาเสพติด</t>
  </si>
  <si>
    <t xml:space="preserve"> - อบรมให้ความรู้เกี่ยวกับยาเสพติด</t>
  </si>
  <si>
    <t>โครงการฝึกอบรมส่งเสริมอาชีพให้กลุ่ม</t>
  </si>
  <si>
    <t xml:space="preserve"> - เพื่อจ่ายเป็นค่าใช้จ่ายโครงการฝึกอบรม</t>
  </si>
  <si>
    <t>อาชีพหรือประชาชนทั่วไปในตำบล</t>
  </si>
  <si>
    <t>ส่งเสริมอาชีพให้กลุ่มอาชีพ</t>
  </si>
  <si>
    <t>หรือประชาชนทั่วไปในตำบลปุโละปุโย</t>
  </si>
  <si>
    <t>โครงการอบรมให้ความรู้ในการจัดทำ</t>
  </si>
  <si>
    <t xml:space="preserve"> - เพื่อฝึกอบรมให้ความรู้การจัดทำแผนและ</t>
  </si>
  <si>
    <t xml:space="preserve">และเพิ่มเติมแผนพัฒนาท้องถิ่น </t>
  </si>
  <si>
    <t>เพิ่มเติมแผนพัฒนาท้องถิ่น</t>
  </si>
  <si>
    <t>(พ.ศ.2566-2570)</t>
  </si>
  <si>
    <t>โครงการเยี่ยมเยียนบ้านผู้สูงอายุที่เป็น</t>
  </si>
  <si>
    <t xml:space="preserve"> -เพื่อจ่ายเป็นค่าใช้จ่ายโครงการเยี่ยมเยียน</t>
  </si>
  <si>
    <t>ผู้ป่วยติดเตียงและผู้ด้อยโอกาสตำบล</t>
  </si>
  <si>
    <t>บ้านผู้สูงอายุที่เป็นผู้ป่วยติดเตียงและผู้ด้อย</t>
  </si>
  <si>
    <t>โอกาสตำบลปุโละปุโย</t>
  </si>
  <si>
    <t>โครงการส่งเสริมพัฒนาคุณภาพชีวิต</t>
  </si>
  <si>
    <t xml:space="preserve"> - เสริมสร้าง พัฒนาคุณภาพชีวิตของผู้พิการ</t>
  </si>
  <si>
    <t>ผู้พิการ ผู้ด้อยโอกาส</t>
  </si>
  <si>
    <t>ผู้ด้อยโอกาส ให้มีคุณภาพชีวิตที่ดีขึ้น</t>
  </si>
  <si>
    <t>โครงการส่งเสริมสถาบันครอบครัว</t>
  </si>
  <si>
    <t xml:space="preserve"> - ให้ความรู้เพื่อตระหนักและรำลึกถึง</t>
  </si>
  <si>
    <t>"สูงวัย สูงคุณค่า ร่วมพัฒนาสังคมไทย"</t>
  </si>
  <si>
    <t>ความสำคัญของสถาบันครอบครัว</t>
  </si>
  <si>
    <t>โครงการส่งเสริมสภาเด็กและเยาวชนเครือ</t>
  </si>
  <si>
    <t xml:space="preserve"> - จัดอบรมกลุ่มเครือข่ายพี่เลี้ยงและเยาวชน</t>
  </si>
  <si>
    <t>ข่ายพี่เลี้ยงเพื่อเติมพลังการขับเคลื่อน</t>
  </si>
  <si>
    <t>สภาเด็กและเยาวชนในตำบลปุโละปุโย</t>
  </si>
  <si>
    <t xml:space="preserve"> - กิจกรรมเชื่อมความสัมพันธ์</t>
  </si>
  <si>
    <t>โครงการสนับสนุนศูนย์ปฏิบัติการร่วมใน</t>
  </si>
  <si>
    <t xml:space="preserve"> - เพื่อจ่ายเป็นค่าใช้จ่ายโครงการสนับสนุน</t>
  </si>
  <si>
    <t>ศูนย์ปฏิบัติการร่วมในการช่วยเหลือ</t>
  </si>
  <si>
    <t>ประชาชนขององค์กรปกครองส่วนท้องถิ่น</t>
  </si>
  <si>
    <t>โครงการหัวใจสีขาว "โตไปไม่โกง"</t>
  </si>
  <si>
    <t xml:space="preserve"> - เพื่อให้ความรู้แก่ประชาชนในตำบล</t>
  </si>
  <si>
    <t>ต่อต้านคอรัปชั่น</t>
  </si>
  <si>
    <t>ปุโละปุโยในการต่อต้านคอรัปชั่น</t>
  </si>
  <si>
    <t>คุณภาพชีวิต ผู้พิการผู้สูงอายุผู้มีรายได้น้อย</t>
  </si>
  <si>
    <t>แผนงานการศาสนา วัฒนธรรม และนันทนาการ (งานบริหารทั่วไป)</t>
  </si>
  <si>
    <t xml:space="preserve"> - จัดกิจกรรมเข้าค่าย บรรยายปฏิบัติ</t>
  </si>
  <si>
    <t>มัสยิด</t>
  </si>
  <si>
    <t>ศาสนกิจ</t>
  </si>
  <si>
    <t>โครงการอบรมเตรียมพร้อมสู่การมี</t>
  </si>
  <si>
    <t>ตำบล</t>
  </si>
  <si>
    <t>ครอบครัว</t>
  </si>
  <si>
    <t>จำนวน 2 รายการ</t>
  </si>
  <si>
    <t xml:space="preserve"> - กิจกรรมอบรมให้ความรู้ตามหลักศาสนา</t>
  </si>
  <si>
    <t>อิสลามให้แก่เยาวชนก่อนแต่งงาน</t>
  </si>
  <si>
    <t>สนง.คณะ</t>
  </si>
  <si>
    <t>กรรมการ</t>
  </si>
  <si>
    <t>อิสลาม</t>
  </si>
  <si>
    <t>จ.ปัตตานี</t>
  </si>
  <si>
    <t>แผนงานกีฬาและนันทนาการ</t>
  </si>
  <si>
    <t xml:space="preserve"> - จัดกิจกรรมการแข่งขันกีฬาต้านภัย</t>
  </si>
  <si>
    <t>สนามกีฬา</t>
  </si>
  <si>
    <t>ยาเสพติดให้แก่เยาวชน ต.ปุโละปุโย</t>
  </si>
  <si>
    <t xml:space="preserve"> - จัดส่งนักกีฬา เข้าร่วมแข่งขันกีฬาระดับ</t>
  </si>
  <si>
    <t>อำเภอ/</t>
  </si>
  <si>
    <t>อำเภอ/จังหวัดประจำปีงบประมาณ</t>
  </si>
  <si>
    <t>จังหวัด</t>
  </si>
  <si>
    <t>โครงการจัดส่งนักกีฬาเข้าร่วมแข่งขัน</t>
  </si>
  <si>
    <t>กับหน่วยงานอื่น</t>
  </si>
  <si>
    <t xml:space="preserve"> พ.ศ.2567</t>
  </si>
  <si>
    <t>แผนงานกีฬาและนันทนาการ (งานศาสนาวัฒนธรรมท้องถิ่น)</t>
  </si>
  <si>
    <t>โครงการจัดทำฐานข้อมูลภูมิปัญญาท้องถิ่น</t>
  </si>
  <si>
    <t xml:space="preserve"> - จัดทำฐานข้อมูลภูมิปัญญาท้องถิ่นของ</t>
  </si>
  <si>
    <t>ตำบลปุโละปุโยให้เป็นข้อมูลปัจจุบัน</t>
  </si>
  <si>
    <t>โครงการฝึกอบรมการเรียนการสอน</t>
  </si>
  <si>
    <t xml:space="preserve"> - กิจกรรมการฝึกอ่านอัลกุรอ่านให้ถูกต้อง</t>
  </si>
  <si>
    <t>มัสยิดและ</t>
  </si>
  <si>
    <t>อัลกุรอ่าน (กีรออาตี)</t>
  </si>
  <si>
    <t xml:space="preserve">สุเหร่า </t>
  </si>
  <si>
    <t>โครงการพบปะเยี่ยมเยียนในเดือน</t>
  </si>
  <si>
    <t xml:space="preserve"> - มอบอินทผาลัมและอาหารแห้ง</t>
  </si>
  <si>
    <t>รอมฎอน</t>
  </si>
  <si>
    <t>ให้กับมัสยิด</t>
  </si>
  <si>
    <t>โครงการฟื้นฟูและอนุรักษ์ภูมิปัญญาท้องถิ่น</t>
  </si>
  <si>
    <t xml:space="preserve"> - จัดซุ้มจำหน่ายผลิตภัณฑ์และผลิตผล</t>
  </si>
  <si>
    <t>โรงเรียนวัด</t>
  </si>
  <si>
    <t xml:space="preserve">สินค้าของดีประจำตำบล </t>
  </si>
  <si>
    <t>- แจกจ่ายโปสเตอร์ละศิลอด</t>
  </si>
  <si>
    <t>วิหารและ</t>
  </si>
  <si>
    <t>ริมคลองตุหยง</t>
  </si>
  <si>
    <t>ท่าเสด็จ</t>
  </si>
  <si>
    <t>โครงการเมาลิดสัมพันธ์</t>
  </si>
  <si>
    <t>- กิจกรรมละหมาดฮายัต</t>
  </si>
  <si>
    <t>- กิจกรรมบรรยายธรรม</t>
  </si>
  <si>
    <t>โครงการวันฮารีรายออีฎิลฟิตรี</t>
  </si>
  <si>
    <t>- กิจกรรมการบรรยายและเชื่อมความสัมพันธ์</t>
  </si>
  <si>
    <t>โครงการวันฮารีรายออีฎิลอัฎฮา</t>
  </si>
  <si>
    <t>โครงการสืบสานประเพณีชักพระ</t>
  </si>
  <si>
    <t>- ประดับตกแต่งเรือพระให้โดดเด่นสวยงาม</t>
  </si>
  <si>
    <t>วัดสุนันทาราม</t>
  </si>
  <si>
    <t>- ลากเรือพระพร้อมขบวนแห่</t>
  </si>
  <si>
    <t xml:space="preserve">ม.9 </t>
  </si>
  <si>
    <t>โครงการสืบสานประเพณีทำบุญวันสารท</t>
  </si>
  <si>
    <t>- การปีนเสาน้ำมัน การชิงเปรต การรับหมรับ</t>
  </si>
  <si>
    <t>เดือนสิบ</t>
  </si>
  <si>
    <t>ทำบุญตักบาตร</t>
  </si>
  <si>
    <t>โครงการสืบสานงานประเพณีรดน้ำดำหัว</t>
  </si>
  <si>
    <t>- พิธีกรรมทางศาสนา</t>
  </si>
  <si>
    <t>ผู้สูงอายุ</t>
  </si>
  <si>
    <t>- พิธีรดน้ำขอพรผู้สูงอายุ</t>
  </si>
  <si>
    <t>โครงการสืบสานงานประเพณี</t>
  </si>
  <si>
    <t xml:space="preserve"> - กิจกรรมการประกวดกระทง</t>
  </si>
  <si>
    <t>ฟาร์มตัวอย่าง</t>
  </si>
  <si>
    <t>วันลอยกระทง</t>
  </si>
  <si>
    <t xml:space="preserve"> - กิจกรรมการลอยกระทง</t>
  </si>
  <si>
    <t>โครงการอนุรักษ์มรดกไทยพื้นบ้าน</t>
  </si>
  <si>
    <t xml:space="preserve"> - ฝึกซ้อมให้กับผู้ที่สนใจรำกลองยาว</t>
  </si>
  <si>
    <t>ศาลาอเนก-</t>
  </si>
  <si>
    <t>บ้านน้ำดำ</t>
  </si>
  <si>
    <t>มุจลินทวา</t>
  </si>
  <si>
    <t xml:space="preserve">การช่วยเหลือประชาชนของ </t>
  </si>
  <si>
    <t>องค์กรปกครองส่วนท้องถิ่น</t>
  </si>
  <si>
    <t>โครงการค่ายเยาวชนสมานฉันท์</t>
  </si>
  <si>
    <t>ภาคฤดูร้อนตำบลปุโละปุโย</t>
  </si>
  <si>
    <t xml:space="preserve">โครงการจัดการแข่งขันกีฬา </t>
  </si>
  <si>
    <t>อบต.ปุโละปุโย ต้านยาเสพติด</t>
  </si>
  <si>
    <t>จำนวน 12 รายการ</t>
  </si>
  <si>
    <t>จำนวน 1 รายการ</t>
  </si>
  <si>
    <t>แผนงานสังคมสงเคราะห์ (งานสวัสดิการสังคมและสังคมสงเคราะห์)</t>
  </si>
  <si>
    <t>โครงการทุนการศึกษาสำหรับเด็ก</t>
  </si>
  <si>
    <t>นักเรียน นักศึกษา ผู้ด้อยโอกาส</t>
  </si>
  <si>
    <t>ของ อบต.ปุโละปุโย</t>
  </si>
  <si>
    <t xml:space="preserve"> - ค่าทุนการศึกษาสำหรับเด็กนักเรียน</t>
  </si>
  <si>
    <t>แผนงานเกษตร (งานสิ่งแวดล้อมและทรัพยากรธรรมชาติ)</t>
  </si>
  <si>
    <t>โครงการด้านการบริหารและ</t>
  </si>
  <si>
    <t xml:space="preserve"> - อบรมให้ความรู้เกี่ยวกับพลังงาน</t>
  </si>
  <si>
    <t>จัดการพลังงานครบวงจรในชุมชนระดับ</t>
  </si>
  <si>
    <t xml:space="preserve">โครงการเยาวชนรักษ์น้ำ รักษ์อากาศ </t>
  </si>
  <si>
    <t xml:space="preserve"> - อบรมให้ความรู้แก่เยาวชนเกี่ยวกับการรักษ์</t>
  </si>
  <si>
    <t>รักษ์สิ่งแวดล้อม</t>
  </si>
  <si>
    <t>น้ำ รักษ์อากาศ รักษ์สิ่งแวดล้อม</t>
  </si>
  <si>
    <t>โครงการวันต้นไม้ประจำปีของชาติ</t>
  </si>
  <si>
    <t xml:space="preserve"> - ปลูกต้นไม้ประจำปีของชาติ</t>
  </si>
  <si>
    <t>โครงการส่งเสริมการอนุรักษ์ทรัพยากร</t>
  </si>
  <si>
    <t>ธรรมชาติและสิ่งแวดล้อม</t>
  </si>
  <si>
    <t>ทรัพยากรธรรมชาติและสิ่งแวดล้อม</t>
  </si>
  <si>
    <t>โครงการอนุรักษ์พันธุกรรมพืชอันเนื่อง</t>
  </si>
  <si>
    <t xml:space="preserve"> - อบรมให้ความรู้ สร้างจิตสำนึกในการ</t>
  </si>
  <si>
    <t>อนุรักษ์พัมธุกรรมพืช</t>
  </si>
  <si>
    <t>จำนวน 5 รายการ</t>
  </si>
  <si>
    <t xml:space="preserve"> - สร้างจิตสำนึกในการอนุรักษ์</t>
  </si>
  <si>
    <t>มาจากพระราชดำริ</t>
  </si>
  <si>
    <t xml:space="preserve">สมเด็จพระเทพรัตนราชสุดาฯ </t>
  </si>
  <si>
    <t>สยามบรมราชกุมารี (อพ.สธ.)</t>
  </si>
  <si>
    <t>แผนงานพาณิชย์ (งานตลาดสด)</t>
  </si>
  <si>
    <t>โครงการยกระดับตลาดมาตรฐาน</t>
  </si>
  <si>
    <t xml:space="preserve"> - รณรงค์ให้ความรู้เกี่ยวกับการยกระดับ</t>
  </si>
  <si>
    <t>สะอาดและปลอดภัย</t>
  </si>
  <si>
    <t>มาตรฐาน สะอาดและปลอดภัย</t>
  </si>
  <si>
    <t>โครงการช่วยเหลือประชาชนของ</t>
  </si>
  <si>
    <t>- เพื่อใช้เป็นค่าช้จ่ายในการช่วยเหลือ</t>
  </si>
  <si>
    <t>ประชาชนตำบลปุโละปุโย</t>
  </si>
  <si>
    <t>แผนงานงบกลาง</t>
  </si>
  <si>
    <t>เงินสมทบกองทุนประกันสังคม</t>
  </si>
  <si>
    <t xml:space="preserve"> - เพื่อจ่ายเป็นเงินสมทบกองทุนประกัน</t>
  </si>
  <si>
    <t>สังคมพนักงานจ้างองค์การบริหารส่วนตำบล</t>
  </si>
  <si>
    <t>เบี้ยยังชีพผู้สูงอายุ</t>
  </si>
  <si>
    <t xml:space="preserve"> - เพื่อจ่ายเบี้ยยังชีพผู้สูงอายุที่มีสิทธิได้รับ</t>
  </si>
  <si>
    <t>เบี้ยยังชีพความพิการ</t>
  </si>
  <si>
    <t xml:space="preserve"> - เพื่อจ่ายเบี้ยยังชีพคนพิการ สำหรับ</t>
  </si>
  <si>
    <t>คนพิการที่มีสิทธิได้รับบเบี้ยยังชีพคนพิการ</t>
  </si>
  <si>
    <t>เบี้ยยังชีพผู้ป่วยเอดส์</t>
  </si>
  <si>
    <t xml:space="preserve"> - เพื่อจ่ายเบี้ยยังชีพผู้ป่วยเอดส์ สำหรับ</t>
  </si>
  <si>
    <t>ผู้ป่วยเอดส์ที่มีสิทธิได้รับเบี้ยยังชีพ</t>
  </si>
  <si>
    <t>ผู้ป่วยเอดส์</t>
  </si>
  <si>
    <t>เงินสำรองจ่าย</t>
  </si>
  <si>
    <t xml:space="preserve"> - เพื่อจ่ายเป็นค่าใช้จ่ายในกรณีจำเป็น</t>
  </si>
  <si>
    <t>เร่งด่วนในการช่วยเหลือบรรเทา</t>
  </si>
  <si>
    <t>ความเดือดร้อนของประชาชน</t>
  </si>
  <si>
    <t>กองทุนหลักประกันสุขภาพระดับท้องถิ่น</t>
  </si>
  <si>
    <t xml:space="preserve"> - เพื่อจ่ายเป็นเงินสมทบกองทุน</t>
  </si>
  <si>
    <t xml:space="preserve">หลักประกันสุขภาพระดับท้องถิ่น </t>
  </si>
  <si>
    <t xml:space="preserve"> อบต.ปุโละปุโย</t>
  </si>
  <si>
    <t>เงินสมทบกองทุนเงินทดแทน</t>
  </si>
  <si>
    <t xml:space="preserve"> - เพื่อจ่ายเป็นเงินสมทบกองทุนเงินทดแทน</t>
  </si>
  <si>
    <t>ประจำปีงบประมาณ พ.ศ.2566</t>
  </si>
  <si>
    <t>เงินสมทบกองทุนบำเหน็จบำนาญ</t>
  </si>
  <si>
    <t xml:space="preserve"> - เพื่อจ่ายเป็นเงินสมทบกองทุนบำเหน็จ</t>
  </si>
  <si>
    <t>ข้าราชการส่วนท้องถิ่น (ก.ท.บ.)</t>
  </si>
  <si>
    <t>บำนาญข้าราชการส่วนท้องถิ่น (ก.ท.บ.)</t>
  </si>
  <si>
    <t>จำนวน 8 รายการ</t>
  </si>
  <si>
    <t>ยุทธศาสตร์ที่ 4 การพัฒนาด้านโครงสร้างพื้นฐาน</t>
  </si>
  <si>
    <t>กองช่าง</t>
  </si>
  <si>
    <t>ต.ปุโละปุโย อ.หนองจิก จ.ปัตตานี</t>
  </si>
  <si>
    <t xml:space="preserve">หมู่ที่ 1 </t>
  </si>
  <si>
    <t>หมู่ที่ 1 บ้านกาหยี ต.ปุโละปุโย อ.หนองจิก</t>
  </si>
  <si>
    <t>จำนวน 11 รายการ</t>
  </si>
  <si>
    <t xml:space="preserve">โครงการก่อสร้างคูระบายน้ำ </t>
  </si>
  <si>
    <t>ก่อสร้างคูระบายน้ำ คสล. สายบ้านนิเซ็ง-</t>
  </si>
  <si>
    <t>300,000</t>
  </si>
  <si>
    <t xml:space="preserve">คสล. สายบ้านนิเซ็ง-ชลประทาน </t>
  </si>
  <si>
    <t>ชลประทาน หมู่ที่ 8 บ้านกูแบซือโย๊ะ</t>
  </si>
  <si>
    <t>หมู่ที่ 8</t>
  </si>
  <si>
    <t xml:space="preserve">ต.ปุโละปุโย อ.หนองจิก จ.ปัตตานี </t>
  </si>
  <si>
    <t xml:space="preserve">ขนาดกว้าง 0.60 เมตร ลึก 0.65-0.70 </t>
  </si>
  <si>
    <t xml:space="preserve">เมตร ยาว 45.00 เมตร รายละเอียด
</t>
  </si>
  <si>
    <t>ตามแบบแปลนที่อบต.ปุโละปุโย กำหนด</t>
  </si>
  <si>
    <t>กูแบซือโย๊ะ</t>
  </si>
  <si>
    <t xml:space="preserve"> หมู่ที่ 8 บ้าน</t>
  </si>
  <si>
    <t>ก่อสร้างคูระบายน้ำ คสล. ต่อจากเดิม</t>
  </si>
  <si>
    <t xml:space="preserve">คสล. ต่อจากเดิมหน้าปอเนาะ </t>
  </si>
  <si>
    <t xml:space="preserve">หน้าปอเนาะ หมู่ที่ 9 บ้านคลองควน </t>
  </si>
  <si>
    <t>หมู่ที่ 9</t>
  </si>
  <si>
    <t>ขนาดกว้าง 0.60 เมตร ลึก 0.95 เมตร</t>
  </si>
  <si>
    <t>ยาว 35.00 เมตร รายละเอียดตามแบบ</t>
  </si>
  <si>
    <t>หมู่ที่ 9 บ้าน</t>
  </si>
  <si>
    <t>คลองควน</t>
  </si>
  <si>
    <t xml:space="preserve">แปลนที่อบต. ปุโละปุโย </t>
  </si>
  <si>
    <t xml:space="preserve">โครงการก่อสร้างถนน คสล.  </t>
  </si>
  <si>
    <t xml:space="preserve">ก่อสร้างถนน คสล.พร้อมคูระบายน้ำ   </t>
  </si>
  <si>
    <t>1,480,000</t>
  </si>
  <si>
    <t xml:space="preserve">หมู่ที่ 7 </t>
  </si>
  <si>
    <t>พร้อมคูระบายน้ำ สายข้างบ้าน</t>
  </si>
  <si>
    <t xml:space="preserve">สายข้างบ้านอดีตผู้ใหญ่แอ หมู่ที่ 7 </t>
  </si>
  <si>
    <t>บ้านค่าย</t>
  </si>
  <si>
    <t>อดีตผู้ใหญ่แอ  หมู่ที่ 7</t>
  </si>
  <si>
    <t xml:space="preserve">บ้านค่าย ต.ปุโละปุโย อ.หนองจิก </t>
  </si>
  <si>
    <t xml:space="preserve">จ.ปัตตานี ขนาดกว้าง 3.00 เมตร </t>
  </si>
  <si>
    <t>ยาว 75 เมตร และขนาดกว้าง 4.00</t>
  </si>
  <si>
    <t>เมตร ยาว 100 เมตร พร้อมคูระบาย</t>
  </si>
  <si>
    <t xml:space="preserve">น้ำกว้าง 0.40 เมตร ลึก 0.30-0.40 </t>
  </si>
  <si>
    <t>เมตร รายละเอียดตามแบบแปลนที่</t>
  </si>
  <si>
    <t>อบต. ปุโละปุโย กำหนด</t>
  </si>
  <si>
    <t>โครงการก่อสร้างถนน คสล.</t>
  </si>
  <si>
    <t>ก่อสร้างถนน คสล.สายทางเข้ากุโบร์</t>
  </si>
  <si>
    <t>990,000</t>
  </si>
  <si>
    <t xml:space="preserve"> สายทางเข้ากุโบร์  หมู่ที่ 4</t>
  </si>
  <si>
    <t>หมู่ที่ 4 บ้านโคกคอแห้ง ต.ปุโละปุโย</t>
  </si>
  <si>
    <t xml:space="preserve">อ.หนองจิก จ.ปัตตานี ขนาดกว้าง </t>
  </si>
  <si>
    <t xml:space="preserve">8.00เมตร ยาว 138 เมตร หนา0.15 </t>
  </si>
  <si>
    <t xml:space="preserve">เมตร หรือมีพื้นที่ไม่น้อยกว่า 1,104 </t>
  </si>
  <si>
    <t>ตารางเมตร รายละเอียดตามแบบ</t>
  </si>
  <si>
    <t xml:space="preserve">แปลนที่อบต. ปุโละปุโย กำหนด </t>
  </si>
  <si>
    <t>โคกคอแห้ง</t>
  </si>
  <si>
    <t>หมู่ที่ 4 บ้าน</t>
  </si>
  <si>
    <t>โครงการก่อสร้างถนนหินคลุกข้าง</t>
  </si>
  <si>
    <t>ก่อสร้างถนนหินคลุกข้างกำแพง</t>
  </si>
  <si>
    <t>480,000</t>
  </si>
  <si>
    <t xml:space="preserve">กำแพงโรงเรียนบ้านค่าย หมู่ที่ 5 </t>
  </si>
  <si>
    <t>1,120 ตารางเมตร รายละเอียดตาม</t>
  </si>
  <si>
    <t xml:space="preserve">แบบแปลนที่อบต. ปุโละปุโย กำหนด </t>
  </si>
  <si>
    <t>ปาแดลางา</t>
  </si>
  <si>
    <t>หมู่ที่ 5 บ้าน</t>
  </si>
  <si>
    <t>โรงเรียนบ้านค่าย หมู่ที่ 5 บ้านปาแดลางา</t>
  </si>
  <si>
    <t>ขนาดกว้าง 4.00 เมตร ยาว 255 เมตร</t>
  </si>
  <si>
    <t xml:space="preserve"> หนา 0.20 เมตร หรือมีพื้นที่ไม่น้อยกว่า </t>
  </si>
  <si>
    <t>โครงการก่อสร้างรั้วลวดหนาม</t>
  </si>
  <si>
    <t>ก่อสร้างรั้วลวดหนามพร้อมประตู</t>
  </si>
  <si>
    <t>50,000</t>
  </si>
  <si>
    <t>พร้อมประตู หมู่ที่ 1</t>
  </si>
  <si>
    <t>บ้านกาหยี</t>
  </si>
  <si>
    <t>จ.ปัตตานี ขนาดกว้าง 5.00 เมตร</t>
  </si>
  <si>
    <t>ยาว 10.00 เมตร รายละเอียดตาม</t>
  </si>
  <si>
    <t>แบบแปลนที่ อบต.ปุโละปุโย กำหนด</t>
  </si>
  <si>
    <t xml:space="preserve">หมู่ที่ 2 </t>
  </si>
  <si>
    <t>พร้อมประตู หมู่ที่ 2</t>
  </si>
  <si>
    <t>หมู่ที่ 2 บ้านท่ากูโบร์ ต.ปุโละปุโย</t>
  </si>
  <si>
    <t>บ้านท่ากุโบร์</t>
  </si>
  <si>
    <t>พร้อมประตู หมู่ที่ 6</t>
  </si>
  <si>
    <t>ก่อสร้างรั้วลวดหนามพร้อมประตู หมู่ที่ 6</t>
  </si>
  <si>
    <t xml:space="preserve">บ้านฮูแตบองอ ต.ปุโละปุโย อ.หนองจิก </t>
  </si>
  <si>
    <t xml:space="preserve">จ.ปัตตานี ขนาดกว้าง 5.00 เมตร </t>
  </si>
  <si>
    <t>ยาว 10.00 เมตร รายละเอียดตามแบบ</t>
  </si>
  <si>
    <t xml:space="preserve">แปลนที่ อบต.ปุโละปุโย กำหนด </t>
  </si>
  <si>
    <t>200,000</t>
  </si>
  <si>
    <t>โครงการติดตั้งเสาไฟฟ้าโซล่าเซลล์</t>
  </si>
  <si>
    <t xml:space="preserve">สำหรับระบบประปาหมู่บ้าน หมู่ที่ 1 </t>
  </si>
  <si>
    <t>ติดตั้งเสาไฟฟ้าโซล่าเซลล์สำหรับระบบ</t>
  </si>
  <si>
    <t>ประปาหมู่บ้าน หมู่ที่ 1 บ้านกาหยี</t>
  </si>
  <si>
    <t xml:space="preserve">อบต. ปุโละปุโย กำหนด </t>
  </si>
  <si>
    <t>รายละเอียดตามแบบแปลนที่</t>
  </si>
  <si>
    <t>โครงการปรับปรุงอาคารที่ทำการ</t>
  </si>
  <si>
    <t xml:space="preserve">ปรับปรุงอาคารที่ทำการสำนักงาน </t>
  </si>
  <si>
    <t>620,000</t>
  </si>
  <si>
    <t>สำนักงาน อบต. ปุโละปุโย</t>
  </si>
  <si>
    <t>หมู่ที่ 4</t>
  </si>
  <si>
    <t xml:space="preserve">อบต.  ปุโละปุโย  หมู่ที่ 4 บ้านโคกคอแห้ง </t>
  </si>
  <si>
    <t xml:space="preserve">รายละเอียดแบบแปลนที่ </t>
  </si>
  <si>
    <t xml:space="preserve">อบต.ปุโละปุโย กำหนด </t>
  </si>
  <si>
    <t>โครงการย้ายเสาไฟฟ้า</t>
  </si>
  <si>
    <t>ย้ายเสาไฟฟ้าโซล่าเซลล์ จำนวน 30</t>
  </si>
  <si>
    <t>250,000</t>
  </si>
  <si>
    <t>โซล่าเซลล์</t>
  </si>
  <si>
    <t>ต้น ภายใน ต.ปุโละปุโย อ.หนองจิก</t>
  </si>
  <si>
    <t>จ.ปัตตานี รายละเอียดตามแบบแปลนที่</t>
  </si>
  <si>
    <t xml:space="preserve">ภายใน </t>
  </si>
  <si>
    <t>ปโละปุโย</t>
  </si>
  <si>
    <t>ยุทธศาสตร์ที่ 5 ด้านการเสริมสร้างสันติสุขอย่างยั่งยืน</t>
  </si>
  <si>
    <t>โครงการฝึกอบรมชุดปฏิบัติการภัยพิบัติ</t>
  </si>
  <si>
    <t>ประจำองค์กรปกครองส่วนท้องถิ่น</t>
  </si>
  <si>
    <t>ชุดปฏิบัติการภัยพิบัตประจำองค์กรปกครอง</t>
  </si>
  <si>
    <t>ส่วนท้องถิ่น</t>
  </si>
  <si>
    <t>แผนงานจราจร</t>
  </si>
  <si>
    <t>โครงการป้องกันและลดอุบัติเหตุทางถนน</t>
  </si>
  <si>
    <t xml:space="preserve"> - เพื่อจ่ายเป็นค่าใช้จ่ายโครงการป้องกันและ</t>
  </si>
  <si>
    <t>ช่วงเทศกาลปีใหม่</t>
  </si>
  <si>
    <t>ลดอุบัติเหตุทางถนนช่วงเทศกาลปีใหม่</t>
  </si>
  <si>
    <t>ช่วงสงกรานต์</t>
  </si>
  <si>
    <t>ลดอุบัติเหตุทางถนนช่วงสงกรานต์</t>
  </si>
  <si>
    <t>บัญชีจำนวนครุภัณฑ์ สำหรับที่ไม่ได้ดำเนินการตามโครงการพัฒนาท้องถิ่น</t>
  </si>
  <si>
    <t>1. ครุภัณฑ์สำนักงาน</t>
  </si>
  <si>
    <t>1.1 แผนงานบริหารทั่วไป</t>
  </si>
  <si>
    <t>ครุภัณฑ์</t>
  </si>
  <si>
    <t>รายละเอียดของครุภัณฑ์</t>
  </si>
  <si>
    <t>มีพนักพิงหลัง มีท้าวแขน ขนาด</t>
  </si>
  <si>
    <t>จำนวน 1 ตัว</t>
  </si>
  <si>
    <t>แผนดำเนินงาน ประจำปีงบประมาณ พ.ศ.2567</t>
  </si>
  <si>
    <t>เครื่องดูดฝุ่น</t>
  </si>
  <si>
    <t>จัดซื้อเครื่องดูดฝุ่น ขนาด 25ลิตร</t>
  </si>
  <si>
    <t>จำนวน 1 เครื่อง</t>
  </si>
  <si>
    <t>เก้าอี้สำนักงาน</t>
  </si>
  <si>
    <t>จัดซื้อเก้าอี้สำนักงานแบบขาเหล็ก</t>
  </si>
  <si>
    <t>ไม่น้อยกว่า 58x60x90 ซม.</t>
  </si>
  <si>
    <t>จำนวน 6 ตัว</t>
  </si>
  <si>
    <t>ตู้เก็บเอกสารชั้นเดียว</t>
  </si>
  <si>
    <t>แบบบานเลื่อนทึบ</t>
  </si>
  <si>
    <t>จัดซื้อตู้เก็บเอกสารชั้นเดียว</t>
  </si>
  <si>
    <t>แบบบานเลื่อนทึบ แบบเหล็ก</t>
  </si>
  <si>
    <t>ประกอบด้วย 2 บาน จำนวน 1 ตู้</t>
  </si>
  <si>
    <t>โต๊ะประชุม</t>
  </si>
  <si>
    <t>จัดซื้อโต๊ะประชุม ขาเหล็ก ชุดโครเมี่ยม</t>
  </si>
  <si>
    <t xml:space="preserve">ขนาดไม่น้อยกว่า กว้าง </t>
  </si>
  <si>
    <t>1.2xยาว 2.4x สูง 75 ซม.</t>
  </si>
  <si>
    <t>2. ครุภัณฑ์คอมพิวเตอร์หรืออิเล็กทรอนิกส์</t>
  </si>
  <si>
    <t>เครื่องคอมพิวเตอร์</t>
  </si>
  <si>
    <t>สำหรับงานประมวลผล</t>
  </si>
  <si>
    <t>แบบที่ 1</t>
  </si>
  <si>
    <t>จัดซื้อเครื่องคอมพิวเตอร์สำหรับงาน</t>
  </si>
  <si>
    <t>ประมวลผลแบบที่ 1</t>
  </si>
  <si>
    <t>(จอแสดงภาพไม่น้อยกว่า 19 นิ้ว")</t>
  </si>
  <si>
    <t>กองคลัง</t>
  </si>
  <si>
    <t>เครื่องพิมพ์ชนิดเลเซอร์</t>
  </si>
  <si>
    <t>หรือ LED ขาวดำ</t>
  </si>
  <si>
    <t>จัดซื้อเครื่องพิมพ์ชนิดเลเซอร์หรือ</t>
  </si>
  <si>
    <t>LED ขาวดำ (18หน้า/นาที)</t>
  </si>
  <si>
    <t>เครื่องแสกนเนอน์</t>
  </si>
  <si>
    <t>จัดซื้อเครื่องสแกนเนอร์ สำหรับเก็บ</t>
  </si>
  <si>
    <t>เอกสารระดับศูนย์บริการ แบบที่ 1</t>
  </si>
  <si>
    <t>จำนวน 2 เครื่อง</t>
  </si>
  <si>
    <t>เครื่องสำรองไฟ</t>
  </si>
  <si>
    <t xml:space="preserve">จัดซื้อเครื่องสำรองไฟฟ้า </t>
  </si>
  <si>
    <t>ขนาด 800VA จำนวน 1 เครื่อง</t>
  </si>
  <si>
    <t>จำนวน 4 รายการ</t>
  </si>
  <si>
    <t>1.2 แผนงานการศึกษา</t>
  </si>
  <si>
    <t>2.1 แผนงานบริหารงานคลัง</t>
  </si>
  <si>
    <t>เครื่องปรับอากาศ</t>
  </si>
  <si>
    <t>แบบติดผนัง</t>
  </si>
  <si>
    <t>จัดซื้อเครื่องปรับอากาศแบบติดผนัง</t>
  </si>
  <si>
    <t>(มีระบบฟอกอากาศ) ขนาดไม่น้อยกว่า</t>
  </si>
  <si>
    <t>24,000 บีทียู จำนวน 4 เครื่อง</t>
  </si>
  <si>
    <t>กอง</t>
  </si>
  <si>
    <t>การศึกษา</t>
  </si>
  <si>
    <t>ขนาด 800 VA จำนวน 2 เครื่อง</t>
  </si>
  <si>
    <t>2.2 แผนงานการศึกษา</t>
  </si>
  <si>
    <t>1.3 แผนงานสาธารณสุขและสิ่งแวดล้อม</t>
  </si>
  <si>
    <t>จัดซื้อเก้าอี้สำนักงาน ขนาดไม่น้อยกว่า</t>
  </si>
  <si>
    <t>62x73x114ซม. แบบโครงเหล็ก</t>
  </si>
  <si>
    <t xml:space="preserve">ชุบโครเมี่ยม มีพนักพิงหลัง </t>
  </si>
  <si>
    <t>มีท้าวแขน จำนวน 3 ตัว</t>
  </si>
  <si>
    <t>สาธารณสุขฯ</t>
  </si>
  <si>
    <t>2.3 แผนงานสาธารณสุขและสิ่งแวดล้อม</t>
  </si>
  <si>
    <t>โน้ตบุ๊ก</t>
  </si>
  <si>
    <t>จัดซื้อเครื่องคอมพิวเตอร์โน้ตบุ๊ก</t>
  </si>
  <si>
    <t>สำหรับประมวลผล จำนวน 1 เครื่อง</t>
  </si>
  <si>
    <t>1.4 แผนงานเคหะและชุมชน</t>
  </si>
  <si>
    <t>58x60x90ซม. แบบขาเหล็ก</t>
  </si>
  <si>
    <t>มีพนักพิงหลัง มีท้าวแขน</t>
  </si>
  <si>
    <t>จำนวน 2 ตัว</t>
  </si>
  <si>
    <t>แบบกระจก บานเลื่อน</t>
  </si>
  <si>
    <t>2 บ้าน</t>
  </si>
  <si>
    <t>บานเลื่อน 2 บาน</t>
  </si>
  <si>
    <t>จัดซื้อตู้เก็บเอกสารชั้นเดียวแบบกระจก</t>
  </si>
  <si>
    <t>จำนวน 2 ตู้</t>
  </si>
  <si>
    <t>2.4 แผนงานเคหะและชุมชน</t>
  </si>
  <si>
    <t>3. ครุภัณฑ์กาเกษตร</t>
  </si>
  <si>
    <t>3.1 แผนงานการศึกษา</t>
  </si>
  <si>
    <t>รถเข็นขยะ</t>
  </si>
  <si>
    <t>จัดซื้อรถเข็นขยะ 2 ล้อใหญ่ แบบทึบ</t>
  </si>
  <si>
    <t>จำนวน 1 คัน</t>
  </si>
  <si>
    <t>3.2 แผนงานเคหะและชุมชน</t>
  </si>
  <si>
    <t>ตู้ควบคุมปั๊มน้ำ</t>
  </si>
  <si>
    <t xml:space="preserve">จัดซื้อตู้ควบคุมปั๊มน้ำ </t>
  </si>
  <si>
    <t>แบบควบคุมมอเตอร์ สลับการทำงาน</t>
  </si>
  <si>
    <t>ผ่านไทร์เมอร์ แยกการทำงานอิสระ</t>
  </si>
  <si>
    <t>ใช้กับมอเตอร์ขนาดไม่น้อนกว่า 5แรง</t>
  </si>
  <si>
    <t>4. ครุภัณฑ์โรงงาน</t>
  </si>
  <si>
    <t>4.1 แผนงานเคหะและชุมชน</t>
  </si>
  <si>
    <t>เครื่องเจียร์ไร้สาย</t>
  </si>
  <si>
    <t>จัดซื้อเครื่องเจียร์ไร้สาย</t>
  </si>
  <si>
    <t>แรงดันไฟฟ้าไม่น้อยกว่า 18 โวลท์</t>
  </si>
  <si>
    <t>มีรอบไม่น้อยกว่า 5,000รอบ/นาที</t>
  </si>
  <si>
    <t>ขนาดแกน 10 มิล</t>
  </si>
  <si>
    <t>เม.ย 67</t>
  </si>
  <si>
    <t>ม.ค 67</t>
  </si>
  <si>
    <t>ส.ค. 67</t>
  </si>
  <si>
    <t>ก.ย. 67</t>
  </si>
  <si>
    <t>มิ.ย.67</t>
  </si>
  <si>
    <t>ธ.ค.66</t>
  </si>
  <si>
    <t>มิ.ย. 67</t>
  </si>
  <si>
    <t>เม.ย. 67</t>
  </si>
  <si>
    <t>พ.ย.66</t>
  </si>
  <si>
    <t>ม.ค.67</t>
  </si>
  <si>
    <t>ก.พ.67</t>
  </si>
  <si>
    <t>ส.ค.67</t>
  </si>
  <si>
    <t>ต.ค.66</t>
  </si>
  <si>
    <t>ก.ย.67</t>
  </si>
  <si>
    <t>พ.ค.67</t>
  </si>
  <si>
    <t>พค.67</t>
  </si>
  <si>
    <t>ก.ค.67</t>
  </si>
  <si>
    <t>เม.ย.67</t>
  </si>
  <si>
    <t>มี.ค.67</t>
  </si>
  <si>
    <t xml:space="preserve">แบบแปลนที่ อบต.ปุโละปุโย กำหนด </t>
  </si>
  <si>
    <t>อ.หนองจิก จ.ปัตตานี ขนาดกว้าง 5.00เมตร</t>
  </si>
  <si>
    <t>ยุทธศาสตร์ที่ 3 ด้านการพัฒนาด้านการเมืองการปกครองและการบริหาร</t>
  </si>
  <si>
    <t>แผนงานบริหารทั่วไป</t>
  </si>
  <si>
    <t>พ.ศ.2565</t>
  </si>
  <si>
    <t xml:space="preserve"> - เพื่อจ่ายเป็นค่าใช้จ่ายในการดำเนินงาน</t>
  </si>
  <si>
    <t>โครงการจัดกิจกรรมโครงการเฉลิมพระเกียรติ</t>
  </si>
  <si>
    <t>โครงการอันเนื่องมาจากพระราชดำริฯ</t>
  </si>
  <si>
    <t xml:space="preserve">โครงการดำเนินการเลือกตั้งสมาชิกสภา </t>
  </si>
  <si>
    <t xml:space="preserve"> - เพื่อจ่ายเป็นค่าใช้จ่ายการดำเนินงานการ</t>
  </si>
  <si>
    <t>องค์การบริหารส่วนตำบลและนายก</t>
  </si>
  <si>
    <t>เลือกตั้งสมาชิกสภาและนายกองค์การ</t>
  </si>
  <si>
    <t>บริหารส่วนตำบลปุโละปุโย</t>
  </si>
  <si>
    <t>โครงการฝึกอบรมเพิ่มประสิทธิภาพการ</t>
  </si>
  <si>
    <t xml:space="preserve"> - เพื่อส่งเสริมให้ผู้เข้ารับการอบรม มีความรู้</t>
  </si>
  <si>
    <t>ปฏิบัติงานของผู้บริหารท้องถิ่น สมาชิก</t>
  </si>
  <si>
    <t>ความเข้าใจด้านวินัย คุณธรรมจริยธรรม</t>
  </si>
  <si>
    <t>สภา อบต. ข้าราชการ พนักงานส่วนตำบล</t>
  </si>
  <si>
    <t>และจรรยาบรรณของเจ้าหน้าที่ ข้าราชการ</t>
  </si>
  <si>
    <t>และพนักงานจ้างของ อบต.ปุโละปุโย</t>
  </si>
  <si>
    <t>ที่บัญญัติไว้เป็นข้อกฎหมาย กฎ ระเบียบ</t>
  </si>
  <si>
    <t>โครงการอบรมคณะกรรมการประจำหน่วย</t>
  </si>
  <si>
    <t xml:space="preserve"> - เพื่อเป็นค่าใช้จ่ายในการดำเนินงานอบรม</t>
  </si>
  <si>
    <t>เลือกตั้ง เจ้าหน้าที่อื่นที่เกี่ยวข้องในการ</t>
  </si>
  <si>
    <t>คณะกรรมการประจำหน่วยเลือกตั้ง/</t>
  </si>
  <si>
    <t>เลือกตั้งสมาชิกสภาองค์การบริหารส่วน</t>
  </si>
  <si>
    <t>เจ้าหน้าที่รักษาความปลอดภัยประจำหน่วย</t>
  </si>
  <si>
    <t>ตำบลและนายก อบต.ปุโละปุโย</t>
  </si>
  <si>
    <t>เลือกตั้งสมาชิกและนายกองค์การบริหาร</t>
  </si>
  <si>
    <t>(กรณีเลือกตั้งซ่อมแทนตำแหน่งที่ว่าง)</t>
  </si>
  <si>
    <t>ส่วนตำบลปุโละปุโย</t>
  </si>
  <si>
    <t>จำนวน  4 รายการ</t>
  </si>
  <si>
    <t>ยุทธศาสตร์ที่ 4 ด้านโครงสร้างพื้นฐาน</t>
  </si>
  <si>
    <t>แผนการดำเนินงาน ประจำปีงบประมาณ พ.ศ.2566</t>
  </si>
  <si>
    <t>ยุทธศาสตร์ที่ 2 ด้านการพัฒนาเศรษฐกิจการคลังและการท่องเที่ยว</t>
  </si>
  <si>
    <t>แผนงานบริหารงานคลัง</t>
  </si>
  <si>
    <t>กิจกรรมการบริหารจัดเก็บภาษี</t>
  </si>
  <si>
    <t>-เพื่อบริการจัดเก็บภาษีนอกสถานที่</t>
  </si>
  <si>
    <t>หมู่ 1-หมู่ 9</t>
  </si>
  <si>
    <t>นอกสถานที่</t>
  </si>
  <si>
    <t xml:space="preserve"> -เพื่อปรับปรุงข้อมูลทะเบียนทรัพยสินให้</t>
  </si>
  <si>
    <t>และทะเบียนทรัพย</t>
  </si>
  <si>
    <t>เป็นปัจจุบัน เช่นข้อมูลรายการใช้ประโยชน์</t>
  </si>
  <si>
    <t>ในที่ดินเพื่อแจ้งประเมินภาษี</t>
  </si>
  <si>
    <t>กิจกรรมการจ้างเหมาปรับปรุงแผนที่ภาษี</t>
  </si>
  <si>
    <t>เม.ย67</t>
  </si>
  <si>
    <t>ก.ย..67</t>
  </si>
  <si>
    <t>จำนวน  4  รายการ</t>
  </si>
  <si>
    <t>โครงการหรือกิจกรรมเฉลิมพระเกียรติ</t>
  </si>
  <si>
    <t>อันเนื่องมาจากพระราชดำริ/กิจกรรม</t>
  </si>
  <si>
    <t>เกี่ยวกับรัฐพิธีต่างๆ</t>
  </si>
  <si>
    <t>แผนงานการรักษาความสงบภายใน (งานป้อกันและบรรเทาสาธารณภัย)</t>
  </si>
  <si>
    <t>จำนวน  10  รายการ</t>
  </si>
  <si>
    <t>แผนงานอุตสาหกรรมและโยธา</t>
  </si>
  <si>
    <t xml:space="preserve"> - เด็กได้รับพัฒนาการสมวัยเรียนรู้</t>
  </si>
  <si>
    <t>เต็มศักยภาพ รู้จักบทบาทหน้าที่ตนเอง</t>
  </si>
  <si>
    <t>และผู้ปกครองตระหนักถึงความสำคัญ</t>
  </si>
  <si>
    <t xml:space="preserve"> - นักเรียนมีสื่อการเรียนหลักการสอน</t>
  </si>
  <si>
    <t>และตามสูตรปฐมวัย พ.ศ.2560</t>
  </si>
  <si>
    <t xml:space="preserve"> - นักเรียนมีอาหารกลางวันรับประทาน</t>
  </si>
  <si>
    <t>ครบทุกคน และมีการเจริญเติมโตตามวัย</t>
  </si>
  <si>
    <t xml:space="preserve"> - เด็กนักเรียน ศพด.มีการพัฒนาการ</t>
  </si>
  <si>
    <t>อย่างเต็มวัยทั้ง 4 ด้านมีความสามัคคี</t>
  </si>
  <si>
    <t>และมีน้ำใจเป็นนักกีฬา</t>
  </si>
  <si>
    <t>ผลที่คาดว่าจะได้รับ</t>
  </si>
  <si>
    <t xml:space="preserve"> - สุนัขและแมวลดการเป็นพิษสุนัขบ้า</t>
  </si>
  <si>
    <t xml:space="preserve"> -ลดปริมาณโรคติดต่อและการระบาดน้อย</t>
  </si>
  <si>
    <t xml:space="preserve"> - ประชาชนมีที่อ่านหนังสือและได้พัฒนา</t>
  </si>
  <si>
    <t>ความรู้ใหม่ๆตลอดเวลาทำให้เด็กมีพัฒนา</t>
  </si>
  <si>
    <t>การที่ดีขึ้น</t>
  </si>
  <si>
    <t xml:space="preserve"> -เยาวชนกลุ่มเสี่ยงลดการติดยาเสพติด</t>
  </si>
  <si>
    <t xml:space="preserve"> - สร้างรายได้แก่ผู้เข้าร่วมโครงการอาชีพ</t>
  </si>
  <si>
    <t>ตลอดจนสร้างความสัมพันธ์และสร้าง</t>
  </si>
  <si>
    <t>ทัศนคติที่ดีต่อหน่วยงานของรัฐ</t>
  </si>
  <si>
    <t xml:space="preserve"> - ประชาชนในพื้นที่และหน่วยงานอื่นที่มี</t>
  </si>
  <si>
    <t>ส่วนเกี่ยวข้องในการจัดทำแผนพัฒนา</t>
  </si>
  <si>
    <t>ท้องถิ่น</t>
  </si>
  <si>
    <t xml:space="preserve"> - ได้ตลาดที่มีมาตรฐานสะอาด</t>
  </si>
  <si>
    <t>และปลอดภัย</t>
  </si>
  <si>
    <t xml:space="preserve"> -พนักงานจ้างองค์การบริหารส่วนตำบล</t>
  </si>
  <si>
    <t>ปุโละปุโยได้สมทบกองทุนประกัน</t>
  </si>
  <si>
    <t>สังคม</t>
  </si>
  <si>
    <t xml:space="preserve"> - ผู้สูงอายุได้รับเบี้ยยังชีพผู้สูงอายุ</t>
  </si>
  <si>
    <t xml:space="preserve"> - คนพิการที่มีสิทธิได้รับเบี้ยยังชีพคนพิการ</t>
  </si>
  <si>
    <t>อย่างทั่วถึง</t>
  </si>
  <si>
    <t xml:space="preserve"> - ผู้ป่วยเอดส์ที่มีสิทธิได้รับเบี้ยยังชีพ</t>
  </si>
  <si>
    <t xml:space="preserve"> - ประชาชนในพื้นที่ตำบลปุโละปุโย</t>
  </si>
  <si>
    <t>ที่ได้รับความเดือดร้อนได้รับความช่วยเหลือ</t>
  </si>
  <si>
    <t xml:space="preserve"> - การปฏิบัติงานกองทุนหลักประกันสุขภาพ</t>
  </si>
  <si>
    <t>ระดับท้องถิ่น อบต.ปุโละปุโย</t>
  </si>
  <si>
    <t xml:space="preserve"> - โครงการเยี่ยมเยียนบ้านผู้สูงอายุที่</t>
  </si>
  <si>
    <t>เป็นผู้ป่วยติดเตียงและผู้ด้อยโอกาส</t>
  </si>
  <si>
    <t>เป็นไปด้วยความเรียบร้อย</t>
  </si>
  <si>
    <t xml:space="preserve"> - คุณภาพชีวิตของผู้พิการ ผู้ด้อยโอกาส</t>
  </si>
  <si>
    <t>ดีขึ้น</t>
  </si>
  <si>
    <t xml:space="preserve"> - ผู้เข้าร่วมโครงการหรือบุคคคลใน</t>
  </si>
  <si>
    <t>ครอบครัวเอาใจใส่ผู้สูงอายุมากขึ้น</t>
  </si>
  <si>
    <t xml:space="preserve"> - สภาเด็กมีความรู้และเข้าใจใน</t>
  </si>
  <si>
    <t>บทบาทหน้าที่ของตนเอง</t>
  </si>
  <si>
    <t xml:space="preserve"> -โครงการสนับสนุนศูนย์ปฏิบัติการ</t>
  </si>
  <si>
    <t>ร่วมในการช่วยเหลือประชาชน</t>
  </si>
  <si>
    <t>ขององค์กรปกครองส่วนท้องถิ่น</t>
  </si>
  <si>
    <t xml:space="preserve"> -เด็ก เยาวชน และประชาชนทั่วไปมี</t>
  </si>
  <si>
    <t>คุณธรรม จริยธรรม</t>
  </si>
  <si>
    <t xml:space="preserve"> - เยาวชนมีคุณธรรมจริยธรรมเป็น</t>
  </si>
  <si>
    <t>หลักในการดำเนินชีวิต</t>
  </si>
  <si>
    <t xml:space="preserve"> -ผู้ผ่านการอบรมมีความรู้ ความเข้าใจ</t>
  </si>
  <si>
    <t>เกี่ยวกับการมีครอบครัว</t>
  </si>
  <si>
    <t xml:space="preserve"> -เด็กและเยาวชนในตำบลปุโละปุโย</t>
  </si>
  <si>
    <t>มีทักษะกีฬาที่สูงขึ้นไป</t>
  </si>
  <si>
    <t xml:space="preserve"> -การเข้าร่วมกีฬาระดับอำเภอ/จังหวัด</t>
  </si>
  <si>
    <t>ประจำปีงบประมาณ พ.ศ.2567</t>
  </si>
  <si>
    <t>มีประสิทธิภาพ</t>
  </si>
  <si>
    <t xml:space="preserve"> - มีข้อมูลทางภูมิปัญญาท้องถิ่น</t>
  </si>
  <si>
    <t>ในตำบลที่สมบูรณ์</t>
  </si>
  <si>
    <t xml:space="preserve"> - เด็ก เยาวชนมีคุณธรรมมากขึ้น</t>
  </si>
  <si>
    <t>สามารถอ่านอัลกุรอ่านได้คล่องแคล่ว</t>
  </si>
  <si>
    <t>และถูกต้องตามอัคระและตัจวิด</t>
  </si>
  <si>
    <t xml:space="preserve"> - สร้างความรักสามัคคีในชุมชน/ตำบล</t>
  </si>
  <si>
    <t xml:space="preserve"> -ประชาชนให้ความสนใจและให้ความ</t>
  </si>
  <si>
    <t>สำคัญศิลปวัฒนธรรมประเพณีของท้องถิ่น</t>
  </si>
  <si>
    <t>มากยิ่งขึ้น</t>
  </si>
  <si>
    <t xml:space="preserve"> - ประชาชนได้รับทราบถึงความสำคัญ</t>
  </si>
  <si>
    <t>ของท่านศาสดานบีมูฮัมหมัด</t>
  </si>
  <si>
    <t xml:space="preserve"> -ประชาชนตระหนักถึงความสำคัญทาง</t>
  </si>
  <si>
    <t>ศาสนา ให้ประชาชนมีความรักใคร่ปรอง</t>
  </si>
  <si>
    <t>ดองกัน</t>
  </si>
  <si>
    <t xml:space="preserve"> - ประชาชนเห็นความสำคัญของประเพณี</t>
  </si>
  <si>
    <t>สร้างขวัญกำลังใจให้แก่ประชาชน</t>
  </si>
  <si>
    <t xml:space="preserve"> -สามารถส่งเสริมกิจกรรมทางพุทธศาสนา</t>
  </si>
  <si>
    <t xml:space="preserve"> -ประชาชนในท้องถิ่นได้อนุรักษ์ประเพณี</t>
  </si>
  <si>
    <t>ให้คงอยู่</t>
  </si>
  <si>
    <t xml:space="preserve"> - ให้ความสนใจและให้ความสำคัญ</t>
  </si>
  <si>
    <t>ศิลปวัฒนธรรมประเพณีของท้องถิ่น</t>
  </si>
  <si>
    <t xml:space="preserve"> -เยาวชนและประชาชนทำนุบำรุง</t>
  </si>
  <si>
    <t>ตลอดไป</t>
  </si>
  <si>
    <t>รักษามรดกศิลปะวัฒนธรรมให้คงอยู่</t>
  </si>
  <si>
    <t xml:space="preserve"> -ประชาชนในพื้นที่ได้รับการช่วยเหลือ</t>
  </si>
  <si>
    <t>และพัฒนาคุณภาพชีวิต ผู้พิการ</t>
  </si>
  <si>
    <t>ผู้ด้อยโอกาสและผู้ควรได้รับการสงเคราะห์</t>
  </si>
  <si>
    <t xml:space="preserve"> -นักเรียน นักศึกษา ผู้ด้อยโอกาส</t>
  </si>
  <si>
    <t>ได้รับการศึกษาอย่างทั่วถึง</t>
  </si>
  <si>
    <t>ทรัพยากรธรรมชาติ</t>
  </si>
  <si>
    <t xml:space="preserve"> -เด็กและเยาวชนได้รับความรู้ในเรื่อง</t>
  </si>
  <si>
    <t>การอนุรักษ์ทรัพยากรธรรมชาติและ</t>
  </si>
  <si>
    <t>สิ่งแวดล้อม</t>
  </si>
  <si>
    <t xml:space="preserve"> -ประชาชนเห็นถึงคุณค่าของภูมิปัญญา</t>
  </si>
  <si>
    <t xml:space="preserve"> -เยาวชนและประชาชนตำบลปุโละปุโย</t>
  </si>
  <si>
    <t>ได้รับความรู้และบริหารจัดการด้าน</t>
  </si>
  <si>
    <t>พลังงานด้วยตนเองในชุมชน</t>
  </si>
  <si>
    <t>น้ำ อากาศและสิ่งแวดล้อม</t>
  </si>
  <si>
    <t xml:space="preserve"> -เยาวชนในตำบลตระหนักและอนุรักษ์</t>
  </si>
  <si>
    <t xml:space="preserve"> - จ่ายเป็นเงินสมทบกองทุนเงินทดแทน</t>
  </si>
  <si>
    <t xml:space="preserve"> - จ่ายเป็นเงินสมทบกองทุนบำเหน็จ</t>
  </si>
  <si>
    <t xml:space="preserve"> - ประชาชนในพื้นที่ได้เสียภาษี</t>
  </si>
  <si>
    <t xml:space="preserve"> -เพื่อได้รับข้อมูลทะเบียนทรัพยสินให้</t>
  </si>
  <si>
    <t>เป็นปัจจุบันเช่นข้อมูลรายการใช้ประโยชน์</t>
  </si>
  <si>
    <t xml:space="preserve"> - ผู้เข้ารับการอบรม มีความรู้</t>
  </si>
  <si>
    <t xml:space="preserve"> -รำลึกถึงพระมหากรุณาธิคุณในหลวง</t>
  </si>
  <si>
    <t>ร.10</t>
  </si>
  <si>
    <t xml:space="preserve"> -ผู้เข้าร่วมการอบรมได้รับความรู้เกี่ยว</t>
  </si>
  <si>
    <t>กับการเลือกตั้งผู้บริหานท้องถิ่น</t>
  </si>
  <si>
    <t>และสมาชิกสภาท้องถิ่น</t>
  </si>
  <si>
    <t xml:space="preserve"> -เพิ่มศักยภาพและประสิทธิภาพการ</t>
  </si>
  <si>
    <t>ปฎิบัติงานของทุกฝ่าย/กอง</t>
  </si>
  <si>
    <t xml:space="preserve"> -มีการระบายน้ำได้อย่างรวดเร็ว</t>
  </si>
  <si>
    <t>ลดปัญหาน้ำท่วมขัง ในพื้นที่ หมู่ที่ 8</t>
  </si>
  <si>
    <t>ลดปัญหาน้ำท่วมขัง ในพื้นที่ หมู่ที่ 9</t>
  </si>
  <si>
    <t xml:space="preserve"> -ประชาชนมีความปลอดภัยในการสัญจร</t>
  </si>
  <si>
    <t>ไปมาและลดปัญหาน้ำท่วม ในพื้นที่</t>
  </si>
  <si>
    <t>หมู่ที่ 7</t>
  </si>
  <si>
    <t xml:space="preserve"> -ประชาชนได้รับความสะดวก</t>
  </si>
  <si>
    <t>ปลอดภัยในการสัญจร ในพื้นที่ หมู่ที่ 4</t>
  </si>
  <si>
    <t>ปลอดภัยในการสัญจร ในพื้นที่ หมู่ที่ 5</t>
  </si>
  <si>
    <t xml:space="preserve"> -ป้องกันการบุกรุกในบริเวณประปา</t>
  </si>
  <si>
    <t>หมู่ที่ 1</t>
  </si>
  <si>
    <t>หมู่ที่ 2</t>
  </si>
  <si>
    <t>หมู่ที่ 6</t>
  </si>
  <si>
    <t xml:space="preserve"> -ประชาชนในพื้นมีไฟฟ้าและแสงสว่าง</t>
  </si>
  <si>
    <t>อย่างทั่วถึง จากพลังงานแสงอาทิตย์</t>
  </si>
  <si>
    <t xml:space="preserve"> - เพื่อการบริการประชาชนเป็นไปด้วย</t>
  </si>
  <si>
    <t>ความสะดวกและเรียบร้อบ</t>
  </si>
  <si>
    <t xml:space="preserve"> - ประชาชนได้รับไฟฟ้าจากพลังงาน</t>
  </si>
  <si>
    <t>แสงอาทิตย์อย่างทั่วถึง</t>
  </si>
  <si>
    <t xml:space="preserve"> -ผู้เข้าร่วมการอบรมได้รับความรู้</t>
  </si>
  <si>
    <t>ความเข้าใจในการปฏิบัติการช่วยเหลือ</t>
  </si>
  <si>
    <t>กรณีภัยเกิดภัยพิบัติตำบลปุโละปุโย</t>
  </si>
  <si>
    <t xml:space="preserve"> - ลดอุบัติเหตุทางถนนช่วงเทศกาลปีใหม่</t>
  </si>
  <si>
    <t xml:space="preserve"> - ลดอุบัติเหตุทางถนนช่วงสงกรานต์</t>
  </si>
  <si>
    <t>บ้านน้ำดำม.3</t>
  </si>
  <si>
    <t>ประสงค์ม.3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</si>
</sst>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5" x14ac:knownFonts="1">
    <font>
      <sz val="11"/>
      <color theme="1"/>
      <name val="Tahoma"/>
      <family val="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  <font>
      <u/>
      <sz val="14"/>
      <name val="TH SarabunIT๙"/>
      <family val="2"/>
    </font>
    <font>
      <b/>
      <u/>
      <sz val="14"/>
      <name val="TH SarabunIT๙"/>
      <family val="2"/>
    </font>
    <font>
      <sz val="12"/>
      <name val="TH SarabunIT๙"/>
      <family val="2"/>
    </font>
    <font>
      <sz val="11"/>
      <name val="TH SarabunIT๙"/>
      <family val="2"/>
    </font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theme="1"/>
      <name val="TH SarabunIT๙"/>
      <family val="2"/>
    </font>
    <font>
      <sz val="14"/>
      <color theme="1"/>
      <name val="Tahoma"/>
      <family val="2"/>
      <scheme val="minor"/>
    </font>
    <font>
      <b/>
      <sz val="13"/>
      <name val="TH SarabunIT๙"/>
      <family val="2"/>
    </font>
    <font>
      <sz val="14"/>
      <color rgb="FFFF0000"/>
      <name val="TH SarabunIT๙"/>
      <family val="2"/>
    </font>
    <font>
      <b/>
      <sz val="12"/>
      <color theme="1"/>
      <name val="TH SarabunIT๙"/>
      <family val="2"/>
    </font>
    <font>
      <b/>
      <sz val="11"/>
      <color theme="1"/>
      <name val="TH SarabunIT๙"/>
      <family val="2"/>
    </font>
    <font>
      <b/>
      <sz val="12"/>
      <name val="TH SarabunIT๙"/>
      <family val="2"/>
    </font>
    <font>
      <sz val="12"/>
      <color theme="1"/>
      <name val="TH SarabunIT๙"/>
      <family val="2"/>
    </font>
    <font>
      <sz val="12"/>
      <color theme="1"/>
      <name val="Tahoma"/>
      <family val="2"/>
      <scheme val="minor"/>
    </font>
    <font>
      <sz val="10"/>
      <name val="TH SarabunIT๙"/>
      <family val="2"/>
    </font>
    <font>
      <sz val="9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27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3" fontId="2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9" fontId="2" fillId="0" borderId="6" xfId="0" applyNumberFormat="1" applyFont="1" applyBorder="1"/>
    <xf numFmtId="49" fontId="2" fillId="0" borderId="6" xfId="0" applyNumberFormat="1" applyFont="1" applyBorder="1" applyAlignment="1">
      <alignment horizontal="center"/>
    </xf>
    <xf numFmtId="0" fontId="5" fillId="0" borderId="6" xfId="0" applyFont="1" applyBorder="1"/>
    <xf numFmtId="0" fontId="2" fillId="0" borderId="6" xfId="0" applyFont="1" applyBorder="1" applyAlignment="1">
      <alignment vertical="center"/>
    </xf>
    <xf numFmtId="49" fontId="2" fillId="0" borderId="7" xfId="0" applyNumberFormat="1" applyFont="1" applyBorder="1"/>
    <xf numFmtId="3" fontId="2" fillId="0" borderId="8" xfId="0" applyNumberFormat="1" applyFont="1" applyBorder="1" applyAlignment="1">
      <alignment horizontal="center"/>
    </xf>
    <xf numFmtId="49" fontId="2" fillId="0" borderId="8" xfId="0" applyNumberFormat="1" applyFont="1" applyBorder="1"/>
    <xf numFmtId="3" fontId="2" fillId="0" borderId="6" xfId="0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/>
    <xf numFmtId="0" fontId="3" fillId="0" borderId="9" xfId="0" applyFont="1" applyBorder="1" applyAlignment="1">
      <alignment horizontal="center"/>
    </xf>
    <xf numFmtId="0" fontId="2" fillId="0" borderId="9" xfId="0" applyFont="1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3" fontId="2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9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2" fillId="0" borderId="8" xfId="0" applyFont="1" applyBorder="1"/>
    <xf numFmtId="1" fontId="2" fillId="0" borderId="6" xfId="0" applyNumberFormat="1" applyFont="1" applyBorder="1" applyAlignment="1">
      <alignment horizontal="center"/>
    </xf>
    <xf numFmtId="0" fontId="2" fillId="0" borderId="7" xfId="0" applyFont="1" applyBorder="1"/>
    <xf numFmtId="0" fontId="10" fillId="0" borderId="0" xfId="0" applyFont="1"/>
    <xf numFmtId="0" fontId="6" fillId="0" borderId="6" xfId="0" applyFont="1" applyBorder="1"/>
    <xf numFmtId="0" fontId="6" fillId="0" borderId="7" xfId="0" applyFont="1" applyBorder="1"/>
    <xf numFmtId="0" fontId="2" fillId="0" borderId="5" xfId="0" applyFont="1" applyBorder="1" applyAlignment="1">
      <alignment horizontal="center"/>
    </xf>
    <xf numFmtId="49" fontId="2" fillId="0" borderId="5" xfId="0" applyNumberFormat="1" applyFont="1" applyBorder="1"/>
    <xf numFmtId="49" fontId="2" fillId="0" borderId="5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3" fontId="3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3" fontId="2" fillId="0" borderId="8" xfId="0" applyNumberFormat="1" applyFont="1" applyBorder="1" applyAlignment="1">
      <alignment horizontal="center" vertical="center"/>
    </xf>
    <xf numFmtId="0" fontId="10" fillId="0" borderId="6" xfId="0" applyFont="1" applyBorder="1"/>
    <xf numFmtId="0" fontId="5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5" fillId="0" borderId="0" xfId="0" applyFont="1"/>
    <xf numFmtId="3" fontId="5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Border="1"/>
    <xf numFmtId="3" fontId="2" fillId="0" borderId="0" xfId="0" applyNumberFormat="1" applyFont="1" applyBorder="1" applyAlignment="1">
      <alignment horizontal="center"/>
    </xf>
    <xf numFmtId="3" fontId="2" fillId="0" borderId="1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3" fontId="2" fillId="0" borderId="13" xfId="0" applyNumberFormat="1" applyFont="1" applyBorder="1" applyAlignment="1">
      <alignment horizontal="center"/>
    </xf>
    <xf numFmtId="0" fontId="10" fillId="0" borderId="14" xfId="0" applyFont="1" applyBorder="1"/>
    <xf numFmtId="0" fontId="2" fillId="0" borderId="13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/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5" fillId="0" borderId="12" xfId="0" applyFont="1" applyBorder="1"/>
    <xf numFmtId="0" fontId="12" fillId="0" borderId="6" xfId="0" applyFont="1" applyBorder="1"/>
    <xf numFmtId="43" fontId="2" fillId="0" borderId="6" xfId="1" applyFont="1" applyBorder="1" applyAlignment="1">
      <alignment horizontal="center"/>
    </xf>
    <xf numFmtId="0" fontId="2" fillId="0" borderId="6" xfId="1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49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59" fontId="2" fillId="0" borderId="6" xfId="0" applyNumberFormat="1" applyFont="1" applyBorder="1" applyAlignment="1">
      <alignment horizontal="center"/>
    </xf>
    <xf numFmtId="49" fontId="2" fillId="0" borderId="6" xfId="1" applyNumberFormat="1" applyFont="1" applyBorder="1" applyAlignment="1">
      <alignment horizontal="center"/>
    </xf>
    <xf numFmtId="0" fontId="2" fillId="0" borderId="6" xfId="0" applyFont="1" applyBorder="1" applyAlignment="1"/>
    <xf numFmtId="49" fontId="5" fillId="0" borderId="6" xfId="0" applyNumberFormat="1" applyFont="1" applyBorder="1"/>
    <xf numFmtId="0" fontId="0" fillId="0" borderId="6" xfId="0" applyBorder="1"/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49" fontId="5" fillId="0" borderId="5" xfId="0" applyNumberFormat="1" applyFont="1" applyBorder="1"/>
    <xf numFmtId="49" fontId="5" fillId="0" borderId="5" xfId="0" applyNumberFormat="1" applyFont="1" applyBorder="1" applyAlignment="1">
      <alignment horizontal="center"/>
    </xf>
    <xf numFmtId="0" fontId="5" fillId="0" borderId="0" xfId="0" applyFont="1" applyBorder="1"/>
    <xf numFmtId="49" fontId="5" fillId="0" borderId="7" xfId="0" applyNumberFormat="1" applyFont="1" applyBorder="1"/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0" borderId="12" xfId="0" applyFont="1" applyBorder="1"/>
    <xf numFmtId="0" fontId="5" fillId="0" borderId="8" xfId="0" applyFont="1" applyBorder="1" applyAlignment="1">
      <alignment horizontal="center"/>
    </xf>
    <xf numFmtId="0" fontId="0" fillId="0" borderId="5" xfId="0" applyBorder="1"/>
    <xf numFmtId="0" fontId="10" fillId="0" borderId="7" xfId="0" applyFont="1" applyBorder="1"/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4" fillId="0" borderId="0" xfId="0" applyFont="1"/>
    <xf numFmtId="3" fontId="5" fillId="0" borderId="0" xfId="0" applyNumberFormat="1" applyFont="1" applyAlignment="1">
      <alignment horizontal="center"/>
    </xf>
    <xf numFmtId="3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0" fontId="5" fillId="0" borderId="0" xfId="0" applyFont="1" applyFill="1" applyBorder="1"/>
    <xf numFmtId="3" fontId="5" fillId="0" borderId="9" xfId="0" applyNumberFormat="1" applyFont="1" applyBorder="1" applyAlignment="1">
      <alignment horizontal="center"/>
    </xf>
    <xf numFmtId="0" fontId="2" fillId="0" borderId="10" xfId="0" applyFont="1" applyBorder="1"/>
    <xf numFmtId="0" fontId="0" fillId="0" borderId="7" xfId="0" applyBorder="1"/>
    <xf numFmtId="0" fontId="0" fillId="0" borderId="12" xfId="0" applyBorder="1"/>
    <xf numFmtId="0" fontId="0" fillId="0" borderId="0" xfId="0" applyBorder="1"/>
    <xf numFmtId="0" fontId="5" fillId="0" borderId="10" xfId="0" applyFont="1" applyBorder="1"/>
    <xf numFmtId="0" fontId="5" fillId="0" borderId="11" xfId="0" applyFont="1" applyBorder="1"/>
    <xf numFmtId="0" fontId="5" fillId="0" borderId="2" xfId="0" applyFont="1" applyBorder="1"/>
    <xf numFmtId="0" fontId="5" fillId="0" borderId="4" xfId="0" applyFont="1" applyBorder="1"/>
    <xf numFmtId="0" fontId="5" fillId="0" borderId="13" xfId="0" applyFont="1" applyBorder="1"/>
    <xf numFmtId="0" fontId="15" fillId="0" borderId="0" xfId="0" applyFont="1"/>
    <xf numFmtId="0" fontId="5" fillId="0" borderId="7" xfId="0" applyFont="1" applyBorder="1" applyAlignment="1"/>
    <xf numFmtId="0" fontId="5" fillId="0" borderId="8" xfId="0" applyFont="1" applyBorder="1" applyAlignment="1"/>
    <xf numFmtId="0" fontId="15" fillId="0" borderId="7" xfId="0" applyFont="1" applyBorder="1"/>
    <xf numFmtId="0" fontId="15" fillId="0" borderId="8" xfId="0" applyFont="1" applyBorder="1"/>
    <xf numFmtId="0" fontId="15" fillId="0" borderId="2" xfId="0" applyFont="1" applyBorder="1"/>
    <xf numFmtId="0" fontId="15" fillId="0" borderId="4" xfId="0" applyFont="1" applyBorder="1"/>
    <xf numFmtId="0" fontId="15" fillId="0" borderId="0" xfId="0" applyFont="1" applyBorder="1"/>
    <xf numFmtId="0" fontId="5" fillId="0" borderId="12" xfId="0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3" fontId="16" fillId="0" borderId="9" xfId="0" applyNumberFormat="1" applyFont="1" applyBorder="1" applyAlignment="1">
      <alignment horizontal="center"/>
    </xf>
    <xf numFmtId="0" fontId="17" fillId="0" borderId="6" xfId="0" applyFont="1" applyBorder="1"/>
    <xf numFmtId="0" fontId="2" fillId="0" borderId="2" xfId="0" applyFont="1" applyBorder="1"/>
    <xf numFmtId="0" fontId="15" fillId="0" borderId="12" xfId="0" applyFont="1" applyBorder="1"/>
    <xf numFmtId="0" fontId="15" fillId="0" borderId="13" xfId="0" applyFont="1" applyBorder="1"/>
    <xf numFmtId="0" fontId="8" fillId="0" borderId="0" xfId="0" applyFont="1" applyAlignment="1">
      <alignment horizontal="left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9" fontId="2" fillId="0" borderId="13" xfId="0" applyNumberFormat="1" applyFont="1" applyBorder="1"/>
    <xf numFmtId="3" fontId="3" fillId="0" borderId="6" xfId="0" applyNumberFormat="1" applyFont="1" applyBorder="1" applyAlignment="1">
      <alignment horizontal="center" vertical="center"/>
    </xf>
    <xf numFmtId="0" fontId="18" fillId="2" borderId="5" xfId="0" applyFont="1" applyFill="1" applyBorder="1" applyAlignment="1">
      <alignment horizontal="center"/>
    </xf>
    <xf numFmtId="0" fontId="19" fillId="2" borderId="5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20" fillId="0" borderId="0" xfId="0" applyFont="1"/>
    <xf numFmtId="0" fontId="9" fillId="0" borderId="0" xfId="0" applyFont="1"/>
    <xf numFmtId="0" fontId="20" fillId="0" borderId="0" xfId="0" applyFont="1" applyAlignment="1">
      <alignment horizontal="center"/>
    </xf>
    <xf numFmtId="0" fontId="20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/>
    </xf>
    <xf numFmtId="0" fontId="9" fillId="0" borderId="6" xfId="0" applyFont="1" applyBorder="1"/>
    <xf numFmtId="49" fontId="9" fillId="0" borderId="6" xfId="0" applyNumberFormat="1" applyFont="1" applyBorder="1"/>
    <xf numFmtId="0" fontId="9" fillId="0" borderId="6" xfId="0" applyFont="1" applyBorder="1" applyAlignment="1">
      <alignment vertical="center"/>
    </xf>
    <xf numFmtId="0" fontId="21" fillId="0" borderId="6" xfId="0" applyFont="1" applyBorder="1"/>
    <xf numFmtId="49" fontId="9" fillId="0" borderId="7" xfId="0" applyNumberFormat="1" applyFont="1" applyBorder="1"/>
    <xf numFmtId="0" fontId="21" fillId="0" borderId="0" xfId="0" applyFont="1"/>
    <xf numFmtId="0" fontId="20" fillId="0" borderId="9" xfId="0" applyFont="1" applyBorder="1" applyAlignment="1">
      <alignment horizontal="center"/>
    </xf>
    <xf numFmtId="0" fontId="9" fillId="0" borderId="9" xfId="0" applyFont="1" applyBorder="1"/>
    <xf numFmtId="0" fontId="20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/>
    </xf>
    <xf numFmtId="0" fontId="20" fillId="2" borderId="5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/>
    </xf>
    <xf numFmtId="0" fontId="21" fillId="0" borderId="1" xfId="0" applyFont="1" applyBorder="1" applyAlignment="1">
      <alignment horizontal="left"/>
    </xf>
    <xf numFmtId="0" fontId="9" fillId="0" borderId="7" xfId="0" applyFont="1" applyBorder="1"/>
    <xf numFmtId="0" fontId="21" fillId="0" borderId="7" xfId="0" applyFont="1" applyBorder="1"/>
    <xf numFmtId="0" fontId="9" fillId="0" borderId="14" xfId="0" applyFont="1" applyBorder="1"/>
    <xf numFmtId="49" fontId="9" fillId="0" borderId="5" xfId="0" applyNumberFormat="1" applyFont="1" applyBorder="1"/>
    <xf numFmtId="0" fontId="9" fillId="0" borderId="5" xfId="0" applyFont="1" applyBorder="1"/>
    <xf numFmtId="0" fontId="9" fillId="0" borderId="0" xfId="0" applyFont="1" applyBorder="1"/>
    <xf numFmtId="49" fontId="9" fillId="0" borderId="0" xfId="0" applyNumberFormat="1" applyFont="1" applyBorder="1"/>
    <xf numFmtId="0" fontId="21" fillId="0" borderId="0" xfId="0" applyFont="1" applyBorder="1"/>
    <xf numFmtId="0" fontId="20" fillId="0" borderId="0" xfId="0" applyFont="1" applyBorder="1" applyAlignment="1">
      <alignment horizontal="center"/>
    </xf>
    <xf numFmtId="49" fontId="9" fillId="0" borderId="8" xfId="0" applyNumberFormat="1" applyFont="1" applyBorder="1"/>
    <xf numFmtId="0" fontId="22" fillId="0" borderId="0" xfId="0" applyFont="1"/>
    <xf numFmtId="0" fontId="9" fillId="0" borderId="6" xfId="0" applyFont="1" applyBorder="1" applyAlignment="1"/>
    <xf numFmtId="49" fontId="21" fillId="0" borderId="6" xfId="0" applyNumberFormat="1" applyFont="1" applyBorder="1"/>
    <xf numFmtId="49" fontId="21" fillId="0" borderId="7" xfId="0" applyNumberFormat="1" applyFont="1" applyBorder="1"/>
    <xf numFmtId="0" fontId="21" fillId="0" borderId="5" xfId="0" applyFont="1" applyBorder="1"/>
    <xf numFmtId="49" fontId="21" fillId="0" borderId="5" xfId="0" applyNumberFormat="1" applyFont="1" applyBorder="1"/>
    <xf numFmtId="0" fontId="21" fillId="0" borderId="8" xfId="0" applyFont="1" applyBorder="1"/>
    <xf numFmtId="0" fontId="22" fillId="0" borderId="6" xfId="0" applyFont="1" applyBorder="1"/>
    <xf numFmtId="0" fontId="22" fillId="0" borderId="5" xfId="0" applyFont="1" applyBorder="1"/>
    <xf numFmtId="0" fontId="9" fillId="0" borderId="1" xfId="0" applyFont="1" applyBorder="1"/>
    <xf numFmtId="49" fontId="9" fillId="0" borderId="1" xfId="0" applyNumberFormat="1" applyFont="1" applyBorder="1"/>
    <xf numFmtId="3" fontId="3" fillId="2" borderId="11" xfId="0" applyNumberFormat="1" applyFont="1" applyFill="1" applyBorder="1" applyAlignment="1">
      <alignment horizontal="center" vertical="center"/>
    </xf>
    <xf numFmtId="3" fontId="3" fillId="2" borderId="13" xfId="0" applyNumberFormat="1" applyFont="1" applyFill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0" fontId="6" fillId="0" borderId="8" xfId="0" applyFont="1" applyBorder="1"/>
    <xf numFmtId="49" fontId="2" fillId="0" borderId="13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0" fontId="9" fillId="0" borderId="8" xfId="0" applyFont="1" applyBorder="1"/>
    <xf numFmtId="0" fontId="10" fillId="0" borderId="8" xfId="0" applyFont="1" applyBorder="1"/>
    <xf numFmtId="0" fontId="10" fillId="0" borderId="6" xfId="0" applyFont="1" applyBorder="1" applyAlignment="1">
      <alignment vertical="top"/>
    </xf>
    <xf numFmtId="3" fontId="3" fillId="0" borderId="4" xfId="0" applyNumberFormat="1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49" fontId="10" fillId="0" borderId="6" xfId="0" applyNumberFormat="1" applyFont="1" applyBorder="1"/>
    <xf numFmtId="3" fontId="5" fillId="0" borderId="8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vertical="center"/>
    </xf>
    <xf numFmtId="49" fontId="9" fillId="0" borderId="6" xfId="0" applyNumberFormat="1" applyFont="1" applyFill="1" applyBorder="1"/>
    <xf numFmtId="0" fontId="10" fillId="0" borderId="0" xfId="0" applyFont="1" applyBorder="1"/>
    <xf numFmtId="0" fontId="10" fillId="0" borderId="5" xfId="0" applyFont="1" applyBorder="1" applyAlignment="1">
      <alignment horizontal="center"/>
    </xf>
    <xf numFmtId="3" fontId="20" fillId="2" borderId="1" xfId="0" applyNumberFormat="1" applyFont="1" applyFill="1" applyBorder="1" applyAlignment="1">
      <alignment horizontal="center" vertical="center"/>
    </xf>
    <xf numFmtId="3" fontId="20" fillId="2" borderId="5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3" fontId="3" fillId="2" borderId="10" xfId="0" applyNumberFormat="1" applyFont="1" applyFill="1" applyBorder="1" applyAlignment="1">
      <alignment horizontal="center" vertical="center"/>
    </xf>
    <xf numFmtId="3" fontId="3" fillId="2" borderId="12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3" fontId="2" fillId="0" borderId="1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3" fontId="20" fillId="2" borderId="11" xfId="0" applyNumberFormat="1" applyFont="1" applyFill="1" applyBorder="1" applyAlignment="1">
      <alignment horizontal="center" vertical="center"/>
    </xf>
    <xf numFmtId="3" fontId="20" fillId="2" borderId="13" xfId="0" applyNumberFormat="1" applyFont="1" applyFill="1" applyBorder="1" applyAlignment="1">
      <alignment horizontal="center" vertical="center"/>
    </xf>
    <xf numFmtId="0" fontId="23" fillId="0" borderId="8" xfId="0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49" fontId="9" fillId="0" borderId="8" xfId="0" applyNumberFormat="1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left"/>
    </xf>
    <xf numFmtId="0" fontId="21" fillId="0" borderId="6" xfId="0" applyFont="1" applyBorder="1" applyAlignment="1">
      <alignment horizontal="left"/>
    </xf>
    <xf numFmtId="0" fontId="23" fillId="0" borderId="7" xfId="0" applyFont="1" applyBorder="1"/>
    <xf numFmtId="0" fontId="6" fillId="0" borderId="8" xfId="0" applyFont="1" applyBorder="1" applyAlignment="1">
      <alignment horizontal="center"/>
    </xf>
    <xf numFmtId="0" fontId="22" fillId="0" borderId="0" xfId="0" applyFont="1" applyBorder="1"/>
    <xf numFmtId="3" fontId="20" fillId="0" borderId="9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8" fillId="2" borderId="1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/>
    </xf>
    <xf numFmtId="0" fontId="18" fillId="2" borderId="11" xfId="0" applyFont="1" applyFill="1" applyBorder="1" applyAlignment="1">
      <alignment horizontal="center"/>
    </xf>
    <xf numFmtId="0" fontId="18" fillId="2" borderId="12" xfId="0" applyFont="1" applyFill="1" applyBorder="1" applyAlignment="1">
      <alignment horizontal="center"/>
    </xf>
    <xf numFmtId="0" fontId="18" fillId="2" borderId="13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18" fillId="2" borderId="7" xfId="0" applyFont="1" applyFill="1" applyBorder="1" applyAlignment="1">
      <alignment horizontal="center"/>
    </xf>
    <xf numFmtId="0" fontId="18" fillId="2" borderId="8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0" fillId="2" borderId="2" xfId="0" applyFont="1" applyFill="1" applyBorder="1" applyAlignment="1">
      <alignment horizontal="center"/>
    </xf>
    <xf numFmtId="0" fontId="20" fillId="2" borderId="3" xfId="0" applyFont="1" applyFill="1" applyBorder="1" applyAlignment="1">
      <alignment horizontal="center"/>
    </xf>
    <xf numFmtId="0" fontId="20" fillId="2" borderId="4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3" fontId="18" fillId="2" borderId="1" xfId="0" applyNumberFormat="1" applyFont="1" applyFill="1" applyBorder="1" applyAlignment="1">
      <alignment horizontal="center" vertical="center"/>
    </xf>
    <xf numFmtId="3" fontId="18" fillId="2" borderId="5" xfId="0" applyNumberFormat="1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/>
    </xf>
    <xf numFmtId="0" fontId="18" fillId="2" borderId="3" xfId="0" applyFont="1" applyFill="1" applyBorder="1" applyAlignment="1">
      <alignment horizontal="center"/>
    </xf>
    <xf numFmtId="0" fontId="18" fillId="2" borderId="4" xfId="0" applyFont="1" applyFill="1" applyBorder="1" applyAlignment="1">
      <alignment horizontal="center"/>
    </xf>
    <xf numFmtId="0" fontId="19" fillId="2" borderId="10" xfId="0" applyFont="1" applyFill="1" applyBorder="1" applyAlignment="1">
      <alignment horizontal="center"/>
    </xf>
    <xf numFmtId="0" fontId="19" fillId="2" borderId="11" xfId="0" applyFont="1" applyFill="1" applyBorder="1" applyAlignment="1">
      <alignment horizontal="center"/>
    </xf>
    <xf numFmtId="0" fontId="19" fillId="2" borderId="12" xfId="0" applyFont="1" applyFill="1" applyBorder="1" applyAlignment="1">
      <alignment horizontal="center"/>
    </xf>
    <xf numFmtId="0" fontId="19" fillId="2" borderId="13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/>
    </xf>
    <xf numFmtId="3" fontId="20" fillId="2" borderId="1" xfId="0" applyNumberFormat="1" applyFont="1" applyFill="1" applyBorder="1" applyAlignment="1">
      <alignment horizontal="center" vertical="center"/>
    </xf>
    <xf numFmtId="3" fontId="20" fillId="2" borderId="5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3" fontId="4" fillId="2" borderId="5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95250</xdr:colOff>
      <xdr:row>3</xdr:row>
      <xdr:rowOff>66675</xdr:rowOff>
    </xdr:from>
    <xdr:to>
      <xdr:col>18</xdr:col>
      <xdr:colOff>133350</xdr:colOff>
      <xdr:row>4</xdr:row>
      <xdr:rowOff>47625</xdr:rowOff>
    </xdr:to>
    <xdr:sp macro="" textlink="">
      <xdr:nvSpPr>
        <xdr:cNvPr id="14" name="TextBox 42">
          <a:extLst>
            <a:ext uri="{FF2B5EF4-FFF2-40B4-BE49-F238E27FC236}">
              <a16:creationId xmlns="" xmlns:a16="http://schemas.microsoft.com/office/drawing/2014/main" id="{00000000-0008-0000-0300-00003C000000}"/>
            </a:ext>
          </a:extLst>
        </xdr:cNvPr>
        <xdr:cNvSpPr txBox="1"/>
      </xdr:nvSpPr>
      <xdr:spPr>
        <a:xfrm>
          <a:off x="9134475" y="27336750"/>
          <a:ext cx="904875" cy="2571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95250</xdr:colOff>
      <xdr:row>3</xdr:row>
      <xdr:rowOff>66675</xdr:rowOff>
    </xdr:from>
    <xdr:to>
      <xdr:col>18</xdr:col>
      <xdr:colOff>133350</xdr:colOff>
      <xdr:row>4</xdr:row>
      <xdr:rowOff>47625</xdr:rowOff>
    </xdr:to>
    <xdr:sp macro="" textlink="">
      <xdr:nvSpPr>
        <xdr:cNvPr id="17" name="TextBox 42">
          <a:extLst>
            <a:ext uri="{FF2B5EF4-FFF2-40B4-BE49-F238E27FC236}">
              <a16:creationId xmlns="" xmlns:a16="http://schemas.microsoft.com/office/drawing/2014/main" id="{00000000-0008-0000-0300-000040000000}"/>
            </a:ext>
          </a:extLst>
        </xdr:cNvPr>
        <xdr:cNvSpPr txBox="1"/>
      </xdr:nvSpPr>
      <xdr:spPr>
        <a:xfrm>
          <a:off x="9134475" y="27336750"/>
          <a:ext cx="904875" cy="2571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16</xdr:col>
      <xdr:colOff>38101</xdr:colOff>
      <xdr:row>0</xdr:row>
      <xdr:rowOff>238125</xdr:rowOff>
    </xdr:from>
    <xdr:to>
      <xdr:col>19</xdr:col>
      <xdr:colOff>123826</xdr:colOff>
      <xdr:row>2</xdr:row>
      <xdr:rowOff>9525</xdr:rowOff>
    </xdr:to>
    <xdr:sp macro="" textlink="">
      <xdr:nvSpPr>
        <xdr:cNvPr id="19" name="TextBox 244">
          <a:extLst>
            <a:ext uri="{FF2B5EF4-FFF2-40B4-BE49-F238E27FC236}">
              <a16:creationId xmlns="" xmlns:a16="http://schemas.microsoft.com/office/drawing/2014/main" id="{00000000-0008-0000-0300-000042000000}"/>
            </a:ext>
          </a:extLst>
        </xdr:cNvPr>
        <xdr:cNvSpPr txBox="1"/>
      </xdr:nvSpPr>
      <xdr:spPr>
        <a:xfrm>
          <a:off x="9305926" y="238125"/>
          <a:ext cx="6477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02</a:t>
          </a:r>
          <a:endParaRPr lang="th-TH" sz="1600" b="1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9</xdr:col>
      <xdr:colOff>248476</xdr:colOff>
      <xdr:row>14</xdr:row>
      <xdr:rowOff>132521</xdr:rowOff>
    </xdr:from>
    <xdr:to>
      <xdr:col>11</xdr:col>
      <xdr:colOff>33128</xdr:colOff>
      <xdr:row>14</xdr:row>
      <xdr:rowOff>132521</xdr:rowOff>
    </xdr:to>
    <xdr:cxnSp macro="">
      <xdr:nvCxnSpPr>
        <xdr:cNvPr id="21" name="ลูกศรเชื่อมต่อแบบตรง 20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CxnSpPr/>
      </xdr:nvCxnSpPr>
      <xdr:spPr>
        <a:xfrm>
          <a:off x="7535101" y="29717171"/>
          <a:ext cx="337102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190500</xdr:colOff>
      <xdr:row>18</xdr:row>
      <xdr:rowOff>132522</xdr:rowOff>
    </xdr:from>
    <xdr:to>
      <xdr:col>17</xdr:col>
      <xdr:colOff>207065</xdr:colOff>
      <xdr:row>18</xdr:row>
      <xdr:rowOff>140805</xdr:rowOff>
    </xdr:to>
    <xdr:cxnSp macro="">
      <xdr:nvCxnSpPr>
        <xdr:cNvPr id="23" name="ลูกศรเชื่อมต่อแบบตรง 22">
          <a:extLst>
            <a:ext uri="{FF2B5EF4-FFF2-40B4-BE49-F238E27FC236}">
              <a16:creationId xmlns="" xmlns:a16="http://schemas.microsoft.com/office/drawing/2014/main" id="{00000000-0008-0000-0300-00000C000000}"/>
            </a:ext>
          </a:extLst>
        </xdr:cNvPr>
        <xdr:cNvCxnSpPr/>
      </xdr:nvCxnSpPr>
      <xdr:spPr>
        <a:xfrm flipV="1">
          <a:off x="8343900" y="30879222"/>
          <a:ext cx="1473890" cy="8283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124239</xdr:colOff>
      <xdr:row>21</xdr:row>
      <xdr:rowOff>140805</xdr:rowOff>
    </xdr:from>
    <xdr:to>
      <xdr:col>18</xdr:col>
      <xdr:colOff>231913</xdr:colOff>
      <xdr:row>21</xdr:row>
      <xdr:rowOff>149087</xdr:rowOff>
    </xdr:to>
    <xdr:cxnSp macro="">
      <xdr:nvCxnSpPr>
        <xdr:cNvPr id="24" name="ลูกศรเชื่อมต่อแบบตรง 23">
          <a:extLst>
            <a:ext uri="{FF2B5EF4-FFF2-40B4-BE49-F238E27FC236}">
              <a16:creationId xmlns="" xmlns:a16="http://schemas.microsoft.com/office/drawing/2014/main" id="{00000000-0008-0000-0300-00000E000000}"/>
            </a:ext>
          </a:extLst>
        </xdr:cNvPr>
        <xdr:cNvCxnSpPr/>
      </xdr:nvCxnSpPr>
      <xdr:spPr>
        <a:xfrm>
          <a:off x="6829839" y="31478055"/>
          <a:ext cx="3308074" cy="828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287405</xdr:colOff>
      <xdr:row>10</xdr:row>
      <xdr:rowOff>77856</xdr:rowOff>
    </xdr:from>
    <xdr:to>
      <xdr:col>14</xdr:col>
      <xdr:colOff>24432</xdr:colOff>
      <xdr:row>10</xdr:row>
      <xdr:rowOff>77856</xdr:rowOff>
    </xdr:to>
    <xdr:cxnSp macro="">
      <xdr:nvCxnSpPr>
        <xdr:cNvPr id="25" name="ลูกศรเชื่อมต่อแบบตรง 24">
          <a:extLst>
            <a:ext uri="{FF2B5EF4-FFF2-40B4-BE49-F238E27FC236}">
              <a16:creationId xmlns="" xmlns:a16="http://schemas.microsoft.com/office/drawing/2014/main" id="{00000000-0008-0000-0300-0000E0000000}"/>
            </a:ext>
          </a:extLst>
        </xdr:cNvPr>
        <xdr:cNvCxnSpPr/>
      </xdr:nvCxnSpPr>
      <xdr:spPr>
        <a:xfrm>
          <a:off x="8354666" y="2438399"/>
          <a:ext cx="38307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95250</xdr:colOff>
      <xdr:row>34</xdr:row>
      <xdr:rowOff>66675</xdr:rowOff>
    </xdr:from>
    <xdr:to>
      <xdr:col>18</xdr:col>
      <xdr:colOff>133350</xdr:colOff>
      <xdr:row>35</xdr:row>
      <xdr:rowOff>47625</xdr:rowOff>
    </xdr:to>
    <xdr:sp macro="" textlink="">
      <xdr:nvSpPr>
        <xdr:cNvPr id="50" name="TextBox 42">
          <a:extLst>
            <a:ext uri="{FF2B5EF4-FFF2-40B4-BE49-F238E27FC236}">
              <a16:creationId xmlns="" xmlns:a16="http://schemas.microsoft.com/office/drawing/2014/main" id="{00000000-0008-0000-0300-00004C000000}"/>
            </a:ext>
          </a:extLst>
        </xdr:cNvPr>
        <xdr:cNvSpPr txBox="1"/>
      </xdr:nvSpPr>
      <xdr:spPr>
        <a:xfrm>
          <a:off x="9134475" y="34137600"/>
          <a:ext cx="904875" cy="2190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95250</xdr:colOff>
      <xdr:row>34</xdr:row>
      <xdr:rowOff>66675</xdr:rowOff>
    </xdr:from>
    <xdr:to>
      <xdr:col>18</xdr:col>
      <xdr:colOff>133350</xdr:colOff>
      <xdr:row>35</xdr:row>
      <xdr:rowOff>47625</xdr:rowOff>
    </xdr:to>
    <xdr:sp macro="" textlink="">
      <xdr:nvSpPr>
        <xdr:cNvPr id="51" name="TextBox 42">
          <a:extLst>
            <a:ext uri="{FF2B5EF4-FFF2-40B4-BE49-F238E27FC236}">
              <a16:creationId xmlns="" xmlns:a16="http://schemas.microsoft.com/office/drawing/2014/main" id="{00000000-0008-0000-0300-000050000000}"/>
            </a:ext>
          </a:extLst>
        </xdr:cNvPr>
        <xdr:cNvSpPr txBox="1"/>
      </xdr:nvSpPr>
      <xdr:spPr>
        <a:xfrm>
          <a:off x="9134475" y="34137600"/>
          <a:ext cx="904875" cy="2190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16</xdr:col>
      <xdr:colOff>161926</xdr:colOff>
      <xdr:row>32</xdr:row>
      <xdr:rowOff>9525</xdr:rowOff>
    </xdr:from>
    <xdr:to>
      <xdr:col>20</xdr:col>
      <xdr:colOff>66676</xdr:colOff>
      <xdr:row>33</xdr:row>
      <xdr:rowOff>38100</xdr:rowOff>
    </xdr:to>
    <xdr:sp macro="" textlink="">
      <xdr:nvSpPr>
        <xdr:cNvPr id="54" name="TextBox 239">
          <a:extLst>
            <a:ext uri="{FF2B5EF4-FFF2-40B4-BE49-F238E27FC236}">
              <a16:creationId xmlns="" xmlns:a16="http://schemas.microsoft.com/office/drawing/2014/main" id="{00000000-0008-0000-0300-000058000000}"/>
            </a:ext>
          </a:extLst>
        </xdr:cNvPr>
        <xdr:cNvSpPr txBox="1"/>
      </xdr:nvSpPr>
      <xdr:spPr>
        <a:xfrm>
          <a:off x="9429751" y="6972300"/>
          <a:ext cx="6858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02</a:t>
          </a:r>
          <a:endParaRPr lang="th-TH" sz="1600" b="1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7</xdr:col>
      <xdr:colOff>238125</xdr:colOff>
      <xdr:row>44</xdr:row>
      <xdr:rowOff>0</xdr:rowOff>
    </xdr:from>
    <xdr:to>
      <xdr:col>9</xdr:col>
      <xdr:colOff>66675</xdr:colOff>
      <xdr:row>44</xdr:row>
      <xdr:rowOff>85725</xdr:rowOff>
    </xdr:to>
    <xdr:sp macro="" textlink="">
      <xdr:nvSpPr>
        <xdr:cNvPr id="55" name="TextBox 6">
          <a:extLst>
            <a:ext uri="{FF2B5EF4-FFF2-40B4-BE49-F238E27FC236}">
              <a16:creationId xmlns="" xmlns:a16="http://schemas.microsoft.com/office/drawing/2014/main" id="{00000000-0008-0000-0300-00005A000000}"/>
            </a:ext>
          </a:extLst>
        </xdr:cNvPr>
        <xdr:cNvSpPr txBox="1"/>
      </xdr:nvSpPr>
      <xdr:spPr>
        <a:xfrm>
          <a:off x="6943725" y="36309300"/>
          <a:ext cx="4095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14</xdr:col>
      <xdr:colOff>74129</xdr:colOff>
      <xdr:row>40</xdr:row>
      <xdr:rowOff>134593</xdr:rowOff>
    </xdr:from>
    <xdr:to>
      <xdr:col>15</xdr:col>
      <xdr:colOff>149086</xdr:colOff>
      <xdr:row>40</xdr:row>
      <xdr:rowOff>134593</xdr:rowOff>
    </xdr:to>
    <xdr:cxnSp macro="">
      <xdr:nvCxnSpPr>
        <xdr:cNvPr id="56" name="ลูกศรเชื่อมต่อแบบตรง 55">
          <a:extLst>
            <a:ext uri="{FF2B5EF4-FFF2-40B4-BE49-F238E27FC236}">
              <a16:creationId xmlns="" xmlns:a16="http://schemas.microsoft.com/office/drawing/2014/main" id="{00000000-0008-0000-0300-00005E000000}"/>
            </a:ext>
          </a:extLst>
        </xdr:cNvPr>
        <xdr:cNvCxnSpPr/>
      </xdr:nvCxnSpPr>
      <xdr:spPr>
        <a:xfrm>
          <a:off x="8472694" y="8955571"/>
          <a:ext cx="331718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273540</xdr:colOff>
      <xdr:row>44</xdr:row>
      <xdr:rowOff>124618</xdr:rowOff>
    </xdr:from>
    <xdr:to>
      <xdr:col>9</xdr:col>
      <xdr:colOff>266700</xdr:colOff>
      <xdr:row>44</xdr:row>
      <xdr:rowOff>125730</xdr:rowOff>
    </xdr:to>
    <xdr:cxnSp macro="">
      <xdr:nvCxnSpPr>
        <xdr:cNvPr id="57" name="ลูกศรเชื่อมต่อแบบตรง 56">
          <a:extLst>
            <a:ext uri="{FF2B5EF4-FFF2-40B4-BE49-F238E27FC236}">
              <a16:creationId xmlns="" xmlns:a16="http://schemas.microsoft.com/office/drawing/2014/main" id="{00000000-0008-0000-0300-00005F000000}"/>
            </a:ext>
          </a:extLst>
        </xdr:cNvPr>
        <xdr:cNvCxnSpPr/>
      </xdr:nvCxnSpPr>
      <xdr:spPr>
        <a:xfrm>
          <a:off x="7078200" y="9935368"/>
          <a:ext cx="271290" cy="111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95250</xdr:colOff>
      <xdr:row>62</xdr:row>
      <xdr:rowOff>66675</xdr:rowOff>
    </xdr:from>
    <xdr:to>
      <xdr:col>18</xdr:col>
      <xdr:colOff>133350</xdr:colOff>
      <xdr:row>63</xdr:row>
      <xdr:rowOff>47625</xdr:rowOff>
    </xdr:to>
    <xdr:sp macro="" textlink="">
      <xdr:nvSpPr>
        <xdr:cNvPr id="72" name="TextBox 42">
          <a:extLst>
            <a:ext uri="{FF2B5EF4-FFF2-40B4-BE49-F238E27FC236}">
              <a16:creationId xmlns="" xmlns:a16="http://schemas.microsoft.com/office/drawing/2014/main" id="{00000000-0008-0000-0300-00002C000000}"/>
            </a:ext>
          </a:extLst>
        </xdr:cNvPr>
        <xdr:cNvSpPr txBox="1"/>
      </xdr:nvSpPr>
      <xdr:spPr>
        <a:xfrm>
          <a:off x="9134475" y="40814625"/>
          <a:ext cx="904875" cy="2190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95250</xdr:colOff>
      <xdr:row>62</xdr:row>
      <xdr:rowOff>66675</xdr:rowOff>
    </xdr:from>
    <xdr:to>
      <xdr:col>18</xdr:col>
      <xdr:colOff>133350</xdr:colOff>
      <xdr:row>63</xdr:row>
      <xdr:rowOff>47625</xdr:rowOff>
    </xdr:to>
    <xdr:sp macro="" textlink="">
      <xdr:nvSpPr>
        <xdr:cNvPr id="73" name="TextBox 42">
          <a:extLst>
            <a:ext uri="{FF2B5EF4-FFF2-40B4-BE49-F238E27FC236}">
              <a16:creationId xmlns="" xmlns:a16="http://schemas.microsoft.com/office/drawing/2014/main" id="{00000000-0008-0000-0300-00002D000000}"/>
            </a:ext>
          </a:extLst>
        </xdr:cNvPr>
        <xdr:cNvSpPr txBox="1"/>
      </xdr:nvSpPr>
      <xdr:spPr>
        <a:xfrm>
          <a:off x="9134475" y="40814625"/>
          <a:ext cx="904875" cy="2190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16</xdr:col>
      <xdr:colOff>19050</xdr:colOff>
      <xdr:row>60</xdr:row>
      <xdr:rowOff>200025</xdr:rowOff>
    </xdr:from>
    <xdr:to>
      <xdr:col>19</xdr:col>
      <xdr:colOff>171450</xdr:colOff>
      <xdr:row>61</xdr:row>
      <xdr:rowOff>228600</xdr:rowOff>
    </xdr:to>
    <xdr:sp macro="" textlink="">
      <xdr:nvSpPr>
        <xdr:cNvPr id="76" name="TextBox 239">
          <a:extLst>
            <a:ext uri="{FF2B5EF4-FFF2-40B4-BE49-F238E27FC236}">
              <a16:creationId xmlns="" xmlns:a16="http://schemas.microsoft.com/office/drawing/2014/main" id="{00000000-0008-0000-0300-000034000000}"/>
            </a:ext>
          </a:extLst>
        </xdr:cNvPr>
        <xdr:cNvSpPr txBox="1"/>
      </xdr:nvSpPr>
      <xdr:spPr>
        <a:xfrm>
          <a:off x="9286875" y="13801725"/>
          <a:ext cx="7143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02</a:t>
          </a:r>
          <a:endParaRPr lang="th-TH" sz="1600" b="1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14</xdr:col>
      <xdr:colOff>20292</xdr:colOff>
      <xdr:row>72</xdr:row>
      <xdr:rowOff>112038</xdr:rowOff>
    </xdr:from>
    <xdr:to>
      <xdr:col>15</xdr:col>
      <xdr:colOff>248892</xdr:colOff>
      <xdr:row>72</xdr:row>
      <xdr:rowOff>121564</xdr:rowOff>
    </xdr:to>
    <xdr:cxnSp macro="">
      <xdr:nvCxnSpPr>
        <xdr:cNvPr id="79" name="ลูกศรเชื่อมต่อแบบตรง 78">
          <a:extLst>
            <a:ext uri="{FF2B5EF4-FFF2-40B4-BE49-F238E27FC236}">
              <a16:creationId xmlns="" xmlns:a16="http://schemas.microsoft.com/office/drawing/2014/main" id="{00000000-0008-0000-0300-00009B000000}"/>
            </a:ext>
          </a:extLst>
        </xdr:cNvPr>
        <xdr:cNvCxnSpPr/>
      </xdr:nvCxnSpPr>
      <xdr:spPr>
        <a:xfrm flipV="1">
          <a:off x="8418857" y="17215625"/>
          <a:ext cx="485361" cy="9526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282087</xdr:colOff>
      <xdr:row>75</xdr:row>
      <xdr:rowOff>115765</xdr:rowOff>
    </xdr:from>
    <xdr:to>
      <xdr:col>14</xdr:col>
      <xdr:colOff>8060</xdr:colOff>
      <xdr:row>75</xdr:row>
      <xdr:rowOff>117232</xdr:rowOff>
    </xdr:to>
    <xdr:cxnSp macro="">
      <xdr:nvCxnSpPr>
        <xdr:cNvPr id="82" name="ลูกศรเชื่อมต่อแบบตรง 81">
          <a:extLst>
            <a:ext uri="{FF2B5EF4-FFF2-40B4-BE49-F238E27FC236}">
              <a16:creationId xmlns="" xmlns:a16="http://schemas.microsoft.com/office/drawing/2014/main" id="{00000000-0008-0000-0300-0000E3000000}"/>
            </a:ext>
          </a:extLst>
        </xdr:cNvPr>
        <xdr:cNvCxnSpPr/>
      </xdr:nvCxnSpPr>
      <xdr:spPr>
        <a:xfrm flipV="1">
          <a:off x="8435487" y="45835765"/>
          <a:ext cx="326048" cy="146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95250</xdr:colOff>
      <xdr:row>94</xdr:row>
      <xdr:rowOff>66675</xdr:rowOff>
    </xdr:from>
    <xdr:to>
      <xdr:col>18</xdr:col>
      <xdr:colOff>133350</xdr:colOff>
      <xdr:row>95</xdr:row>
      <xdr:rowOff>47625</xdr:rowOff>
    </xdr:to>
    <xdr:sp macro="" textlink="">
      <xdr:nvSpPr>
        <xdr:cNvPr id="84" name="TextBox 42">
          <a:extLst>
            <a:ext uri="{FF2B5EF4-FFF2-40B4-BE49-F238E27FC236}">
              <a16:creationId xmlns="" xmlns:a16="http://schemas.microsoft.com/office/drawing/2014/main" id="{00000000-0008-0000-0300-000039000000}"/>
            </a:ext>
          </a:extLst>
        </xdr:cNvPr>
        <xdr:cNvSpPr txBox="1"/>
      </xdr:nvSpPr>
      <xdr:spPr>
        <a:xfrm>
          <a:off x="9134475" y="47463075"/>
          <a:ext cx="904875" cy="2190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95250</xdr:colOff>
      <xdr:row>94</xdr:row>
      <xdr:rowOff>66675</xdr:rowOff>
    </xdr:from>
    <xdr:to>
      <xdr:col>18</xdr:col>
      <xdr:colOff>133350</xdr:colOff>
      <xdr:row>95</xdr:row>
      <xdr:rowOff>47625</xdr:rowOff>
    </xdr:to>
    <xdr:sp macro="" textlink="">
      <xdr:nvSpPr>
        <xdr:cNvPr id="85" name="TextBox 42">
          <a:extLst>
            <a:ext uri="{FF2B5EF4-FFF2-40B4-BE49-F238E27FC236}">
              <a16:creationId xmlns="" xmlns:a16="http://schemas.microsoft.com/office/drawing/2014/main" id="{00000000-0008-0000-0300-00003A000000}"/>
            </a:ext>
          </a:extLst>
        </xdr:cNvPr>
        <xdr:cNvSpPr txBox="1"/>
      </xdr:nvSpPr>
      <xdr:spPr>
        <a:xfrm>
          <a:off x="9134475" y="47463075"/>
          <a:ext cx="904875" cy="2190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180975</xdr:colOff>
      <xdr:row>92</xdr:row>
      <xdr:rowOff>0</xdr:rowOff>
    </xdr:from>
    <xdr:to>
      <xdr:col>19</xdr:col>
      <xdr:colOff>104775</xdr:colOff>
      <xdr:row>93</xdr:row>
      <xdr:rowOff>28575</xdr:rowOff>
    </xdr:to>
    <xdr:sp macro="" textlink="">
      <xdr:nvSpPr>
        <xdr:cNvPr id="87" name="TextBox 244">
          <a:extLst>
            <a:ext uri="{FF2B5EF4-FFF2-40B4-BE49-F238E27FC236}">
              <a16:creationId xmlns="" xmlns:a16="http://schemas.microsoft.com/office/drawing/2014/main" id="{00000000-0008-0000-0300-00003F000000}"/>
            </a:ext>
          </a:extLst>
        </xdr:cNvPr>
        <xdr:cNvSpPr txBox="1"/>
      </xdr:nvSpPr>
      <xdr:spPr>
        <a:xfrm>
          <a:off x="9239250" y="20345400"/>
          <a:ext cx="6953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02</a:t>
          </a:r>
          <a:endParaRPr lang="th-TH" sz="1600" b="1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7</xdr:col>
      <xdr:colOff>238125</xdr:colOff>
      <xdr:row>102</xdr:row>
      <xdr:rowOff>0</xdr:rowOff>
    </xdr:from>
    <xdr:to>
      <xdr:col>9</xdr:col>
      <xdr:colOff>66675</xdr:colOff>
      <xdr:row>102</xdr:row>
      <xdr:rowOff>85725</xdr:rowOff>
    </xdr:to>
    <xdr:sp macro="" textlink="">
      <xdr:nvSpPr>
        <xdr:cNvPr id="89" name="TextBox 6">
          <a:extLst>
            <a:ext uri="{FF2B5EF4-FFF2-40B4-BE49-F238E27FC236}">
              <a16:creationId xmlns="" xmlns:a16="http://schemas.microsoft.com/office/drawing/2014/main" id="{00000000-0008-0000-0300-000045000000}"/>
            </a:ext>
          </a:extLst>
        </xdr:cNvPr>
        <xdr:cNvSpPr txBox="1"/>
      </xdr:nvSpPr>
      <xdr:spPr>
        <a:xfrm>
          <a:off x="6943725" y="51425475"/>
          <a:ext cx="4095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7</xdr:col>
      <xdr:colOff>0</xdr:colOff>
      <xdr:row>107</xdr:row>
      <xdr:rowOff>114300</xdr:rowOff>
    </xdr:from>
    <xdr:to>
      <xdr:col>8</xdr:col>
      <xdr:colOff>9525</xdr:colOff>
      <xdr:row>107</xdr:row>
      <xdr:rowOff>114302</xdr:rowOff>
    </xdr:to>
    <xdr:cxnSp macro="">
      <xdr:nvCxnSpPr>
        <xdr:cNvPr id="92" name="ลูกศรเชื่อมต่อแบบตรง 91">
          <a:extLst>
            <a:ext uri="{FF2B5EF4-FFF2-40B4-BE49-F238E27FC236}">
              <a16:creationId xmlns="" xmlns:a16="http://schemas.microsoft.com/office/drawing/2014/main" id="{00000000-0008-0000-0300-00004E000000}"/>
            </a:ext>
          </a:extLst>
        </xdr:cNvPr>
        <xdr:cNvCxnSpPr/>
      </xdr:nvCxnSpPr>
      <xdr:spPr>
        <a:xfrm flipV="1">
          <a:off x="6705600" y="52501800"/>
          <a:ext cx="285750" cy="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11182</xdr:colOff>
      <xdr:row>100</xdr:row>
      <xdr:rowOff>115542</xdr:rowOff>
    </xdr:from>
    <xdr:to>
      <xdr:col>12</xdr:col>
      <xdr:colOff>9939</xdr:colOff>
      <xdr:row>100</xdr:row>
      <xdr:rowOff>115955</xdr:rowOff>
    </xdr:to>
    <xdr:cxnSp macro="">
      <xdr:nvCxnSpPr>
        <xdr:cNvPr id="94" name="ลูกศรเชื่อมต่อแบบตรง 93">
          <a:extLst>
            <a:ext uri="{FF2B5EF4-FFF2-40B4-BE49-F238E27FC236}">
              <a16:creationId xmlns="" xmlns:a16="http://schemas.microsoft.com/office/drawing/2014/main" id="{00000000-0008-0000-0300-0000EB000000}"/>
            </a:ext>
          </a:extLst>
        </xdr:cNvPr>
        <xdr:cNvCxnSpPr/>
      </xdr:nvCxnSpPr>
      <xdr:spPr>
        <a:xfrm flipV="1">
          <a:off x="7606334" y="22934129"/>
          <a:ext cx="263801" cy="413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34437</xdr:colOff>
      <xdr:row>68</xdr:row>
      <xdr:rowOff>114300</xdr:rowOff>
    </xdr:from>
    <xdr:to>
      <xdr:col>15</xdr:col>
      <xdr:colOff>223157</xdr:colOff>
      <xdr:row>68</xdr:row>
      <xdr:rowOff>117232</xdr:rowOff>
    </xdr:to>
    <xdr:cxnSp macro="">
      <xdr:nvCxnSpPr>
        <xdr:cNvPr id="103" name="ลูกศรเชื่อมต่อแบบตรง 102">
          <a:extLst>
            <a:ext uri="{FF2B5EF4-FFF2-40B4-BE49-F238E27FC236}">
              <a16:creationId xmlns="" xmlns:a16="http://schemas.microsoft.com/office/drawing/2014/main" id="{00000000-0008-0000-0300-00009B000000}"/>
            </a:ext>
          </a:extLst>
        </xdr:cNvPr>
        <xdr:cNvCxnSpPr/>
      </xdr:nvCxnSpPr>
      <xdr:spPr>
        <a:xfrm flipV="1">
          <a:off x="8459980" y="16872857"/>
          <a:ext cx="444534" cy="293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19050</xdr:colOff>
      <xdr:row>79</xdr:row>
      <xdr:rowOff>114300</xdr:rowOff>
    </xdr:from>
    <xdr:to>
      <xdr:col>15</xdr:col>
      <xdr:colOff>266700</xdr:colOff>
      <xdr:row>79</xdr:row>
      <xdr:rowOff>114300</xdr:rowOff>
    </xdr:to>
    <xdr:cxnSp macro="">
      <xdr:nvCxnSpPr>
        <xdr:cNvPr id="105" name="ลูกศรเชื่อมต่อแบบตรง 104">
          <a:extLst>
            <a:ext uri="{FF2B5EF4-FFF2-40B4-BE49-F238E27FC236}">
              <a16:creationId xmlns="" xmlns:a16="http://schemas.microsoft.com/office/drawing/2014/main" id="{00000000-0008-0000-0300-0000B4000000}"/>
            </a:ext>
          </a:extLst>
        </xdr:cNvPr>
        <xdr:cNvCxnSpPr/>
      </xdr:nvCxnSpPr>
      <xdr:spPr>
        <a:xfrm>
          <a:off x="8417615" y="22411083"/>
          <a:ext cx="494886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19465</xdr:colOff>
      <xdr:row>83</xdr:row>
      <xdr:rowOff>129624</xdr:rowOff>
    </xdr:from>
    <xdr:to>
      <xdr:col>8</xdr:col>
      <xdr:colOff>264216</xdr:colOff>
      <xdr:row>83</xdr:row>
      <xdr:rowOff>130037</xdr:rowOff>
    </xdr:to>
    <xdr:cxnSp macro="">
      <xdr:nvCxnSpPr>
        <xdr:cNvPr id="106" name="ลูกศรเชื่อมต่อแบบตรง 105">
          <a:extLst>
            <a:ext uri="{FF2B5EF4-FFF2-40B4-BE49-F238E27FC236}">
              <a16:creationId xmlns="" xmlns:a16="http://schemas.microsoft.com/office/drawing/2014/main" id="{00000000-0008-0000-0300-000037000000}"/>
            </a:ext>
          </a:extLst>
        </xdr:cNvPr>
        <xdr:cNvCxnSpPr/>
      </xdr:nvCxnSpPr>
      <xdr:spPr>
        <a:xfrm flipV="1">
          <a:off x="6546161" y="19370124"/>
          <a:ext cx="509794" cy="413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42966</xdr:colOff>
      <xdr:row>103</xdr:row>
      <xdr:rowOff>125016</xdr:rowOff>
    </xdr:from>
    <xdr:to>
      <xdr:col>17</xdr:col>
      <xdr:colOff>208359</xdr:colOff>
      <xdr:row>103</xdr:row>
      <xdr:rowOff>127553</xdr:rowOff>
    </xdr:to>
    <xdr:cxnSp macro="">
      <xdr:nvCxnSpPr>
        <xdr:cNvPr id="108" name="ลูกศรเชื่อมต่อแบบตรง 107">
          <a:extLst>
            <a:ext uri="{FF2B5EF4-FFF2-40B4-BE49-F238E27FC236}">
              <a16:creationId xmlns="" xmlns:a16="http://schemas.microsoft.com/office/drawing/2014/main" id="{00000000-0008-0000-0300-0000EB000000}"/>
            </a:ext>
          </a:extLst>
        </xdr:cNvPr>
        <xdr:cNvCxnSpPr/>
      </xdr:nvCxnSpPr>
      <xdr:spPr>
        <a:xfrm flipV="1">
          <a:off x="8972654" y="23377922"/>
          <a:ext cx="433283" cy="253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33808</xdr:colOff>
      <xdr:row>111</xdr:row>
      <xdr:rowOff>129595</xdr:rowOff>
    </xdr:from>
    <xdr:to>
      <xdr:col>11</xdr:col>
      <xdr:colOff>206528</xdr:colOff>
      <xdr:row>111</xdr:row>
      <xdr:rowOff>132132</xdr:rowOff>
    </xdr:to>
    <xdr:cxnSp macro="">
      <xdr:nvCxnSpPr>
        <xdr:cNvPr id="113" name="ลูกศรเชื่อมต่อแบบตรง 112">
          <a:extLst>
            <a:ext uri="{FF2B5EF4-FFF2-40B4-BE49-F238E27FC236}">
              <a16:creationId xmlns="" xmlns:a16="http://schemas.microsoft.com/office/drawing/2014/main" id="{00000000-0008-0000-0300-0000EB000000}"/>
            </a:ext>
          </a:extLst>
        </xdr:cNvPr>
        <xdr:cNvCxnSpPr/>
      </xdr:nvCxnSpPr>
      <xdr:spPr>
        <a:xfrm flipV="1">
          <a:off x="7390039" y="25231633"/>
          <a:ext cx="429162" cy="253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95250</xdr:colOff>
      <xdr:row>125</xdr:row>
      <xdr:rowOff>66675</xdr:rowOff>
    </xdr:from>
    <xdr:to>
      <xdr:col>18</xdr:col>
      <xdr:colOff>133350</xdr:colOff>
      <xdr:row>126</xdr:row>
      <xdr:rowOff>47625</xdr:rowOff>
    </xdr:to>
    <xdr:sp macro="" textlink="">
      <xdr:nvSpPr>
        <xdr:cNvPr id="114" name="TextBox 42">
          <a:extLst>
            <a:ext uri="{FF2B5EF4-FFF2-40B4-BE49-F238E27FC236}">
              <a16:creationId xmlns="" xmlns:a16="http://schemas.microsoft.com/office/drawing/2014/main" id="{00000000-0008-0000-0300-000053000000}"/>
            </a:ext>
          </a:extLst>
        </xdr:cNvPr>
        <xdr:cNvSpPr txBox="1"/>
      </xdr:nvSpPr>
      <xdr:spPr>
        <a:xfrm>
          <a:off x="9134475" y="60998100"/>
          <a:ext cx="904875" cy="2190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95250</xdr:colOff>
      <xdr:row>125</xdr:row>
      <xdr:rowOff>66675</xdr:rowOff>
    </xdr:from>
    <xdr:to>
      <xdr:col>18</xdr:col>
      <xdr:colOff>133350</xdr:colOff>
      <xdr:row>126</xdr:row>
      <xdr:rowOff>47625</xdr:rowOff>
    </xdr:to>
    <xdr:sp macro="" textlink="">
      <xdr:nvSpPr>
        <xdr:cNvPr id="115" name="TextBox 42">
          <a:extLst>
            <a:ext uri="{FF2B5EF4-FFF2-40B4-BE49-F238E27FC236}">
              <a16:creationId xmlns="" xmlns:a16="http://schemas.microsoft.com/office/drawing/2014/main" id="{00000000-0008-0000-0300-00005B000000}"/>
            </a:ext>
          </a:extLst>
        </xdr:cNvPr>
        <xdr:cNvSpPr txBox="1"/>
      </xdr:nvSpPr>
      <xdr:spPr>
        <a:xfrm>
          <a:off x="9134475" y="60998100"/>
          <a:ext cx="904875" cy="2190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142876</xdr:colOff>
      <xdr:row>122</xdr:row>
      <xdr:rowOff>247650</xdr:rowOff>
    </xdr:from>
    <xdr:to>
      <xdr:col>19</xdr:col>
      <xdr:colOff>76201</xdr:colOff>
      <xdr:row>124</xdr:row>
      <xdr:rowOff>19050</xdr:rowOff>
    </xdr:to>
    <xdr:sp macro="" textlink="">
      <xdr:nvSpPr>
        <xdr:cNvPr id="117" name="TextBox 244">
          <a:extLst>
            <a:ext uri="{FF2B5EF4-FFF2-40B4-BE49-F238E27FC236}">
              <a16:creationId xmlns="" xmlns:a16="http://schemas.microsoft.com/office/drawing/2014/main" id="{00000000-0008-0000-0300-00005D000000}"/>
            </a:ext>
          </a:extLst>
        </xdr:cNvPr>
        <xdr:cNvSpPr txBox="1"/>
      </xdr:nvSpPr>
      <xdr:spPr>
        <a:xfrm>
          <a:off x="9201151" y="27003375"/>
          <a:ext cx="7048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02</a:t>
          </a:r>
          <a:endParaRPr lang="th-TH" sz="1600" b="1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12</xdr:col>
      <xdr:colOff>268773</xdr:colOff>
      <xdr:row>134</xdr:row>
      <xdr:rowOff>104775</xdr:rowOff>
    </xdr:from>
    <xdr:to>
      <xdr:col>14</xdr:col>
      <xdr:colOff>238125</xdr:colOff>
      <xdr:row>134</xdr:row>
      <xdr:rowOff>105195</xdr:rowOff>
    </xdr:to>
    <xdr:cxnSp macro="">
      <xdr:nvCxnSpPr>
        <xdr:cNvPr id="119" name="ลูกศรเชื่อมต่อแบบตรง 118">
          <a:extLst>
            <a:ext uri="{FF2B5EF4-FFF2-40B4-BE49-F238E27FC236}">
              <a16:creationId xmlns="" xmlns:a16="http://schemas.microsoft.com/office/drawing/2014/main" id="{00000000-0008-0000-0300-00007B000000}"/>
            </a:ext>
          </a:extLst>
        </xdr:cNvPr>
        <xdr:cNvCxnSpPr/>
      </xdr:nvCxnSpPr>
      <xdr:spPr>
        <a:xfrm flipV="1">
          <a:off x="8231673" y="29689425"/>
          <a:ext cx="512277" cy="4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131</xdr:row>
      <xdr:rowOff>123825</xdr:rowOff>
    </xdr:from>
    <xdr:to>
      <xdr:col>11</xdr:col>
      <xdr:colOff>257175</xdr:colOff>
      <xdr:row>131</xdr:row>
      <xdr:rowOff>125185</xdr:rowOff>
    </xdr:to>
    <xdr:cxnSp macro="">
      <xdr:nvCxnSpPr>
        <xdr:cNvPr id="120" name="ลูกศรเชื่อมต่อแบบตรง 119">
          <a:extLst>
            <a:ext uri="{FF2B5EF4-FFF2-40B4-BE49-F238E27FC236}">
              <a16:creationId xmlns="" xmlns:a16="http://schemas.microsoft.com/office/drawing/2014/main" id="{00000000-0008-0000-0300-0000ED000000}"/>
            </a:ext>
          </a:extLst>
        </xdr:cNvPr>
        <xdr:cNvCxnSpPr/>
      </xdr:nvCxnSpPr>
      <xdr:spPr>
        <a:xfrm>
          <a:off x="7705725" y="28994100"/>
          <a:ext cx="247650" cy="136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95250</xdr:colOff>
      <xdr:row>154</xdr:row>
      <xdr:rowOff>66675</xdr:rowOff>
    </xdr:from>
    <xdr:to>
      <xdr:col>18</xdr:col>
      <xdr:colOff>133350</xdr:colOff>
      <xdr:row>155</xdr:row>
      <xdr:rowOff>47625</xdr:rowOff>
    </xdr:to>
    <xdr:sp macro="" textlink="">
      <xdr:nvSpPr>
        <xdr:cNvPr id="121" name="TextBox 42">
          <a:extLst>
            <a:ext uri="{FF2B5EF4-FFF2-40B4-BE49-F238E27FC236}">
              <a16:creationId xmlns="" xmlns:a16="http://schemas.microsoft.com/office/drawing/2014/main" id="{00000000-0008-0000-0300-000062000000}"/>
            </a:ext>
          </a:extLst>
        </xdr:cNvPr>
        <xdr:cNvSpPr txBox="1"/>
      </xdr:nvSpPr>
      <xdr:spPr>
        <a:xfrm>
          <a:off x="9134475" y="67722750"/>
          <a:ext cx="904875" cy="2190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95250</xdr:colOff>
      <xdr:row>154</xdr:row>
      <xdr:rowOff>66675</xdr:rowOff>
    </xdr:from>
    <xdr:to>
      <xdr:col>18</xdr:col>
      <xdr:colOff>133350</xdr:colOff>
      <xdr:row>155</xdr:row>
      <xdr:rowOff>47625</xdr:rowOff>
    </xdr:to>
    <xdr:sp macro="" textlink="">
      <xdr:nvSpPr>
        <xdr:cNvPr id="122" name="TextBox 42">
          <a:extLst>
            <a:ext uri="{FF2B5EF4-FFF2-40B4-BE49-F238E27FC236}">
              <a16:creationId xmlns="" xmlns:a16="http://schemas.microsoft.com/office/drawing/2014/main" id="{00000000-0008-0000-0300-000063000000}"/>
            </a:ext>
          </a:extLst>
        </xdr:cNvPr>
        <xdr:cNvSpPr txBox="1"/>
      </xdr:nvSpPr>
      <xdr:spPr>
        <a:xfrm>
          <a:off x="9134475" y="67722750"/>
          <a:ext cx="904875" cy="2190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76201</xdr:colOff>
      <xdr:row>151</xdr:row>
      <xdr:rowOff>238125</xdr:rowOff>
    </xdr:from>
    <xdr:to>
      <xdr:col>18</xdr:col>
      <xdr:colOff>190501</xdr:colOff>
      <xdr:row>153</xdr:row>
      <xdr:rowOff>9525</xdr:rowOff>
    </xdr:to>
    <xdr:sp macro="" textlink="">
      <xdr:nvSpPr>
        <xdr:cNvPr id="124" name="TextBox 244">
          <a:extLst>
            <a:ext uri="{FF2B5EF4-FFF2-40B4-BE49-F238E27FC236}">
              <a16:creationId xmlns="" xmlns:a16="http://schemas.microsoft.com/office/drawing/2014/main" id="{00000000-0008-0000-0300-000065000000}"/>
            </a:ext>
          </a:extLst>
        </xdr:cNvPr>
        <xdr:cNvSpPr txBox="1"/>
      </xdr:nvSpPr>
      <xdr:spPr>
        <a:xfrm>
          <a:off x="9134476" y="33775650"/>
          <a:ext cx="6858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02</a:t>
          </a:r>
          <a:endParaRPr lang="th-TH" sz="1600" b="1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13</xdr:col>
      <xdr:colOff>41058</xdr:colOff>
      <xdr:row>160</xdr:row>
      <xdr:rowOff>123825</xdr:rowOff>
    </xdr:from>
    <xdr:to>
      <xdr:col>14</xdr:col>
      <xdr:colOff>247650</xdr:colOff>
      <xdr:row>160</xdr:row>
      <xdr:rowOff>126726</xdr:rowOff>
    </xdr:to>
    <xdr:cxnSp macro="">
      <xdr:nvCxnSpPr>
        <xdr:cNvPr id="126" name="ลูกศรเชื่อมต่อแบบตรง 125">
          <a:extLst>
            <a:ext uri="{FF2B5EF4-FFF2-40B4-BE49-F238E27FC236}">
              <a16:creationId xmlns="" xmlns:a16="http://schemas.microsoft.com/office/drawing/2014/main" id="{00000000-0008-0000-0300-000012000000}"/>
            </a:ext>
          </a:extLst>
        </xdr:cNvPr>
        <xdr:cNvCxnSpPr/>
      </xdr:nvCxnSpPr>
      <xdr:spPr>
        <a:xfrm flipV="1">
          <a:off x="8280183" y="35718750"/>
          <a:ext cx="473292" cy="290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28575</xdr:colOff>
      <xdr:row>163</xdr:row>
      <xdr:rowOff>114300</xdr:rowOff>
    </xdr:from>
    <xdr:to>
      <xdr:col>17</xdr:col>
      <xdr:colOff>219075</xdr:colOff>
      <xdr:row>163</xdr:row>
      <xdr:rowOff>114300</xdr:rowOff>
    </xdr:to>
    <xdr:cxnSp macro="">
      <xdr:nvCxnSpPr>
        <xdr:cNvPr id="127" name="ลูกศรเชื่อมต่อแบบตรง 126">
          <a:extLst>
            <a:ext uri="{FF2B5EF4-FFF2-40B4-BE49-F238E27FC236}">
              <a16:creationId xmlns="" xmlns:a16="http://schemas.microsoft.com/office/drawing/2014/main" id="{00000000-0008-0000-0300-000014000000}"/>
            </a:ext>
          </a:extLst>
        </xdr:cNvPr>
        <xdr:cNvCxnSpPr/>
      </xdr:nvCxnSpPr>
      <xdr:spPr>
        <a:xfrm>
          <a:off x="8534400" y="36423600"/>
          <a:ext cx="9715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95250</xdr:colOff>
      <xdr:row>183</xdr:row>
      <xdr:rowOff>66675</xdr:rowOff>
    </xdr:from>
    <xdr:to>
      <xdr:col>18</xdr:col>
      <xdr:colOff>133350</xdr:colOff>
      <xdr:row>184</xdr:row>
      <xdr:rowOff>47625</xdr:rowOff>
    </xdr:to>
    <xdr:sp macro="" textlink="">
      <xdr:nvSpPr>
        <xdr:cNvPr id="130" name="TextBox 42">
          <a:extLst>
            <a:ext uri="{FF2B5EF4-FFF2-40B4-BE49-F238E27FC236}">
              <a16:creationId xmlns="" xmlns:a16="http://schemas.microsoft.com/office/drawing/2014/main" id="{00000000-0008-0000-0300-000067000000}"/>
            </a:ext>
          </a:extLst>
        </xdr:cNvPr>
        <xdr:cNvSpPr txBox="1"/>
      </xdr:nvSpPr>
      <xdr:spPr>
        <a:xfrm>
          <a:off x="9134475" y="74409300"/>
          <a:ext cx="904875" cy="2190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95250</xdr:colOff>
      <xdr:row>183</xdr:row>
      <xdr:rowOff>66675</xdr:rowOff>
    </xdr:from>
    <xdr:to>
      <xdr:col>18</xdr:col>
      <xdr:colOff>133350</xdr:colOff>
      <xdr:row>184</xdr:row>
      <xdr:rowOff>47625</xdr:rowOff>
    </xdr:to>
    <xdr:sp macro="" textlink="">
      <xdr:nvSpPr>
        <xdr:cNvPr id="131" name="TextBox 42">
          <a:extLst>
            <a:ext uri="{FF2B5EF4-FFF2-40B4-BE49-F238E27FC236}">
              <a16:creationId xmlns="" xmlns:a16="http://schemas.microsoft.com/office/drawing/2014/main" id="{00000000-0008-0000-0300-000068000000}"/>
            </a:ext>
          </a:extLst>
        </xdr:cNvPr>
        <xdr:cNvSpPr txBox="1"/>
      </xdr:nvSpPr>
      <xdr:spPr>
        <a:xfrm>
          <a:off x="9134475" y="74409300"/>
          <a:ext cx="904875" cy="2190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133350</xdr:colOff>
      <xdr:row>180</xdr:row>
      <xdr:rowOff>228600</xdr:rowOff>
    </xdr:from>
    <xdr:to>
      <xdr:col>19</xdr:col>
      <xdr:colOff>76200</xdr:colOff>
      <xdr:row>182</xdr:row>
      <xdr:rowOff>0</xdr:rowOff>
    </xdr:to>
    <xdr:sp macro="" textlink="">
      <xdr:nvSpPr>
        <xdr:cNvPr id="133" name="TextBox 244">
          <a:extLst>
            <a:ext uri="{FF2B5EF4-FFF2-40B4-BE49-F238E27FC236}">
              <a16:creationId xmlns="" xmlns:a16="http://schemas.microsoft.com/office/drawing/2014/main" id="{00000000-0008-0000-0300-00006A000000}"/>
            </a:ext>
          </a:extLst>
        </xdr:cNvPr>
        <xdr:cNvSpPr txBox="1"/>
      </xdr:nvSpPr>
      <xdr:spPr>
        <a:xfrm>
          <a:off x="9191625" y="40538400"/>
          <a:ext cx="7143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02</a:t>
          </a:r>
          <a:endParaRPr lang="th-TH" sz="1600" b="1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13</xdr:col>
      <xdr:colOff>66675</xdr:colOff>
      <xdr:row>199</xdr:row>
      <xdr:rowOff>131379</xdr:rowOff>
    </xdr:from>
    <xdr:to>
      <xdr:col>15</xdr:col>
      <xdr:colOff>236483</xdr:colOff>
      <xdr:row>199</xdr:row>
      <xdr:rowOff>133350</xdr:rowOff>
    </xdr:to>
    <xdr:cxnSp macro="">
      <xdr:nvCxnSpPr>
        <xdr:cNvPr id="141" name="ลูกศรเชื่อมต่อแบบตรง 140">
          <a:extLst>
            <a:ext uri="{FF2B5EF4-FFF2-40B4-BE49-F238E27FC236}">
              <a16:creationId xmlns="" xmlns:a16="http://schemas.microsoft.com/office/drawing/2014/main" id="{00000000-0008-0000-0300-000020000000}"/>
            </a:ext>
          </a:extLst>
        </xdr:cNvPr>
        <xdr:cNvCxnSpPr/>
      </xdr:nvCxnSpPr>
      <xdr:spPr>
        <a:xfrm flipV="1">
          <a:off x="8310727" y="44294534"/>
          <a:ext cx="695325" cy="197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103947</xdr:colOff>
      <xdr:row>196</xdr:row>
      <xdr:rowOff>123825</xdr:rowOff>
    </xdr:from>
    <xdr:to>
      <xdr:col>13</xdr:col>
      <xdr:colOff>180975</xdr:colOff>
      <xdr:row>196</xdr:row>
      <xdr:rowOff>124240</xdr:rowOff>
    </xdr:to>
    <xdr:cxnSp macro="">
      <xdr:nvCxnSpPr>
        <xdr:cNvPr id="142" name="ลูกศรเชื่อมต่อแบบตรง 141">
          <a:extLst>
            <a:ext uri="{FF2B5EF4-FFF2-40B4-BE49-F238E27FC236}">
              <a16:creationId xmlns="" xmlns:a16="http://schemas.microsoft.com/office/drawing/2014/main" id="{00000000-0008-0000-0300-000027000000}"/>
            </a:ext>
          </a:extLst>
        </xdr:cNvPr>
        <xdr:cNvCxnSpPr/>
      </xdr:nvCxnSpPr>
      <xdr:spPr>
        <a:xfrm flipV="1">
          <a:off x="8066847" y="43767375"/>
          <a:ext cx="353253" cy="41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757517</xdr:colOff>
      <xdr:row>225</xdr:row>
      <xdr:rowOff>136152</xdr:rowOff>
    </xdr:from>
    <xdr:to>
      <xdr:col>8</xdr:col>
      <xdr:colOff>2240</xdr:colOff>
      <xdr:row>225</xdr:row>
      <xdr:rowOff>136152</xdr:rowOff>
    </xdr:to>
    <xdr:cxnSp macro="">
      <xdr:nvCxnSpPr>
        <xdr:cNvPr id="143" name="ลูกศรเชื่อมต่อแบบตรง 142">
          <a:extLst>
            <a:ext uri="{FF2B5EF4-FFF2-40B4-BE49-F238E27FC236}">
              <a16:creationId xmlns="" xmlns:a16="http://schemas.microsoft.com/office/drawing/2014/main" id="{00000000-0008-0000-0300-000081000000}"/>
            </a:ext>
          </a:extLst>
        </xdr:cNvPr>
        <xdr:cNvCxnSpPr/>
      </xdr:nvCxnSpPr>
      <xdr:spPr>
        <a:xfrm>
          <a:off x="6615392" y="50113827"/>
          <a:ext cx="273423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95250</xdr:colOff>
      <xdr:row>215</xdr:row>
      <xdr:rowOff>66675</xdr:rowOff>
    </xdr:from>
    <xdr:to>
      <xdr:col>18</xdr:col>
      <xdr:colOff>133350</xdr:colOff>
      <xdr:row>216</xdr:row>
      <xdr:rowOff>47625</xdr:rowOff>
    </xdr:to>
    <xdr:sp macro="" textlink="">
      <xdr:nvSpPr>
        <xdr:cNvPr id="144" name="TextBox 42">
          <a:extLst>
            <a:ext uri="{FF2B5EF4-FFF2-40B4-BE49-F238E27FC236}">
              <a16:creationId xmlns="" xmlns:a16="http://schemas.microsoft.com/office/drawing/2014/main" id="{00000000-0008-0000-0300-000082000000}"/>
            </a:ext>
          </a:extLst>
        </xdr:cNvPr>
        <xdr:cNvSpPr txBox="1"/>
      </xdr:nvSpPr>
      <xdr:spPr>
        <a:xfrm>
          <a:off x="9134475" y="81095850"/>
          <a:ext cx="904875" cy="2190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95250</xdr:colOff>
      <xdr:row>215</xdr:row>
      <xdr:rowOff>66675</xdr:rowOff>
    </xdr:from>
    <xdr:to>
      <xdr:col>18</xdr:col>
      <xdr:colOff>133350</xdr:colOff>
      <xdr:row>216</xdr:row>
      <xdr:rowOff>47625</xdr:rowOff>
    </xdr:to>
    <xdr:sp macro="" textlink="">
      <xdr:nvSpPr>
        <xdr:cNvPr id="145" name="TextBox 42">
          <a:extLst>
            <a:ext uri="{FF2B5EF4-FFF2-40B4-BE49-F238E27FC236}">
              <a16:creationId xmlns="" xmlns:a16="http://schemas.microsoft.com/office/drawing/2014/main" id="{00000000-0008-0000-0300-000083000000}"/>
            </a:ext>
          </a:extLst>
        </xdr:cNvPr>
        <xdr:cNvSpPr txBox="1"/>
      </xdr:nvSpPr>
      <xdr:spPr>
        <a:xfrm>
          <a:off x="9134475" y="81095850"/>
          <a:ext cx="904875" cy="2190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142876</xdr:colOff>
      <xdr:row>212</xdr:row>
      <xdr:rowOff>219075</xdr:rowOff>
    </xdr:from>
    <xdr:to>
      <xdr:col>19</xdr:col>
      <xdr:colOff>19051</xdr:colOff>
      <xdr:row>213</xdr:row>
      <xdr:rowOff>247650</xdr:rowOff>
    </xdr:to>
    <xdr:sp macro="" textlink="">
      <xdr:nvSpPr>
        <xdr:cNvPr id="147" name="TextBox 244">
          <a:extLst>
            <a:ext uri="{FF2B5EF4-FFF2-40B4-BE49-F238E27FC236}">
              <a16:creationId xmlns="" xmlns:a16="http://schemas.microsoft.com/office/drawing/2014/main" id="{00000000-0008-0000-0300-000085000000}"/>
            </a:ext>
          </a:extLst>
        </xdr:cNvPr>
        <xdr:cNvSpPr txBox="1"/>
      </xdr:nvSpPr>
      <xdr:spPr>
        <a:xfrm>
          <a:off x="9201151" y="47320200"/>
          <a:ext cx="6477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02</a:t>
          </a:r>
          <a:endParaRPr lang="th-TH" sz="1600" b="1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7</xdr:col>
      <xdr:colOff>21535</xdr:colOff>
      <xdr:row>205</xdr:row>
      <xdr:rowOff>139148</xdr:rowOff>
    </xdr:from>
    <xdr:to>
      <xdr:col>7</xdr:col>
      <xdr:colOff>250135</xdr:colOff>
      <xdr:row>205</xdr:row>
      <xdr:rowOff>139149</xdr:rowOff>
    </xdr:to>
    <xdr:cxnSp macro="">
      <xdr:nvCxnSpPr>
        <xdr:cNvPr id="156" name="ลูกศรเชื่อมต่อแบบตรง 155">
          <a:extLst>
            <a:ext uri="{FF2B5EF4-FFF2-40B4-BE49-F238E27FC236}">
              <a16:creationId xmlns="" xmlns:a16="http://schemas.microsoft.com/office/drawing/2014/main" id="{00000000-0008-0000-0300-0000F6000000}"/>
            </a:ext>
          </a:extLst>
        </xdr:cNvPr>
        <xdr:cNvCxnSpPr/>
      </xdr:nvCxnSpPr>
      <xdr:spPr>
        <a:xfrm flipV="1">
          <a:off x="6639339" y="45867431"/>
          <a:ext cx="228600" cy="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19050</xdr:colOff>
      <xdr:row>221</xdr:row>
      <xdr:rowOff>114300</xdr:rowOff>
    </xdr:from>
    <xdr:to>
      <xdr:col>15</xdr:col>
      <xdr:colOff>266700</xdr:colOff>
      <xdr:row>221</xdr:row>
      <xdr:rowOff>114301</xdr:rowOff>
    </xdr:to>
    <xdr:cxnSp macro="">
      <xdr:nvCxnSpPr>
        <xdr:cNvPr id="157" name="ลูกศรเชื่อมต่อแบบตรง 156">
          <a:extLst>
            <a:ext uri="{FF2B5EF4-FFF2-40B4-BE49-F238E27FC236}">
              <a16:creationId xmlns="" xmlns:a16="http://schemas.microsoft.com/office/drawing/2014/main" id="{00000000-0008-0000-0300-0000F7000000}"/>
            </a:ext>
          </a:extLst>
        </xdr:cNvPr>
        <xdr:cNvCxnSpPr/>
      </xdr:nvCxnSpPr>
      <xdr:spPr>
        <a:xfrm flipV="1">
          <a:off x="9058275" y="82581750"/>
          <a:ext cx="247650" cy="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233</xdr:row>
      <xdr:rowOff>123825</xdr:rowOff>
    </xdr:from>
    <xdr:to>
      <xdr:col>13</xdr:col>
      <xdr:colOff>254373</xdr:colOff>
      <xdr:row>233</xdr:row>
      <xdr:rowOff>123825</xdr:rowOff>
    </xdr:to>
    <xdr:cxnSp macro="">
      <xdr:nvCxnSpPr>
        <xdr:cNvPr id="159" name="ลูกศรเชื่อมต่อแบบตรง 158">
          <a:extLst>
            <a:ext uri="{FF2B5EF4-FFF2-40B4-BE49-F238E27FC236}">
              <a16:creationId xmlns="" xmlns:a16="http://schemas.microsoft.com/office/drawing/2014/main" id="{00000000-0008-0000-0300-0000F9000000}"/>
            </a:ext>
          </a:extLst>
        </xdr:cNvPr>
        <xdr:cNvCxnSpPr/>
      </xdr:nvCxnSpPr>
      <xdr:spPr>
        <a:xfrm>
          <a:off x="8239125" y="51749325"/>
          <a:ext cx="254373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94422</xdr:colOff>
      <xdr:row>189</xdr:row>
      <xdr:rowOff>114300</xdr:rowOff>
    </xdr:from>
    <xdr:to>
      <xdr:col>16</xdr:col>
      <xdr:colOff>190500</xdr:colOff>
      <xdr:row>189</xdr:row>
      <xdr:rowOff>114715</xdr:rowOff>
    </xdr:to>
    <xdr:cxnSp macro="">
      <xdr:nvCxnSpPr>
        <xdr:cNvPr id="163" name="ลูกศรเชื่อมต่อแบบตรง 162">
          <a:extLst>
            <a:ext uri="{FF2B5EF4-FFF2-40B4-BE49-F238E27FC236}">
              <a16:creationId xmlns="" xmlns:a16="http://schemas.microsoft.com/office/drawing/2014/main" id="{00000000-0008-0000-0300-000027000000}"/>
            </a:ext>
          </a:extLst>
        </xdr:cNvPr>
        <xdr:cNvCxnSpPr/>
      </xdr:nvCxnSpPr>
      <xdr:spPr>
        <a:xfrm flipV="1">
          <a:off x="8857422" y="42395775"/>
          <a:ext cx="353253" cy="41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192</xdr:row>
      <xdr:rowOff>133350</xdr:rowOff>
    </xdr:from>
    <xdr:to>
      <xdr:col>17</xdr:col>
      <xdr:colOff>200025</xdr:colOff>
      <xdr:row>192</xdr:row>
      <xdr:rowOff>133351</xdr:rowOff>
    </xdr:to>
    <xdr:cxnSp macro="">
      <xdr:nvCxnSpPr>
        <xdr:cNvPr id="164" name="ลูกศรเชื่อมต่อแบบตรง 163">
          <a:extLst>
            <a:ext uri="{FF2B5EF4-FFF2-40B4-BE49-F238E27FC236}">
              <a16:creationId xmlns="" xmlns:a16="http://schemas.microsoft.com/office/drawing/2014/main" id="{00000000-0008-0000-0300-00009B000000}"/>
            </a:ext>
          </a:extLst>
        </xdr:cNvPr>
        <xdr:cNvCxnSpPr/>
      </xdr:nvCxnSpPr>
      <xdr:spPr>
        <a:xfrm flipV="1">
          <a:off x="9039225" y="42986325"/>
          <a:ext cx="447675" cy="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24593</xdr:colOff>
      <xdr:row>208</xdr:row>
      <xdr:rowOff>140104</xdr:rowOff>
    </xdr:from>
    <xdr:to>
      <xdr:col>12</xdr:col>
      <xdr:colOff>253193</xdr:colOff>
      <xdr:row>208</xdr:row>
      <xdr:rowOff>140105</xdr:rowOff>
    </xdr:to>
    <xdr:cxnSp macro="">
      <xdr:nvCxnSpPr>
        <xdr:cNvPr id="167" name="ลูกศรเชื่อมต่อแบบตรง 166">
          <a:extLst>
            <a:ext uri="{FF2B5EF4-FFF2-40B4-BE49-F238E27FC236}">
              <a16:creationId xmlns="" xmlns:a16="http://schemas.microsoft.com/office/drawing/2014/main" id="{00000000-0008-0000-0300-0000F6000000}"/>
            </a:ext>
          </a:extLst>
        </xdr:cNvPr>
        <xdr:cNvCxnSpPr/>
      </xdr:nvCxnSpPr>
      <xdr:spPr>
        <a:xfrm flipV="1">
          <a:off x="7988958" y="46636758"/>
          <a:ext cx="228600" cy="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757517</xdr:colOff>
      <xdr:row>229</xdr:row>
      <xdr:rowOff>136152</xdr:rowOff>
    </xdr:from>
    <xdr:to>
      <xdr:col>8</xdr:col>
      <xdr:colOff>2240</xdr:colOff>
      <xdr:row>229</xdr:row>
      <xdr:rowOff>136152</xdr:rowOff>
    </xdr:to>
    <xdr:cxnSp macro="">
      <xdr:nvCxnSpPr>
        <xdr:cNvPr id="172" name="ลูกศรเชื่อมต่อแบบตรง 171">
          <a:extLst>
            <a:ext uri="{FF2B5EF4-FFF2-40B4-BE49-F238E27FC236}">
              <a16:creationId xmlns="" xmlns:a16="http://schemas.microsoft.com/office/drawing/2014/main" id="{00000000-0008-0000-0300-000081000000}"/>
            </a:ext>
          </a:extLst>
        </xdr:cNvPr>
        <xdr:cNvCxnSpPr/>
      </xdr:nvCxnSpPr>
      <xdr:spPr>
        <a:xfrm>
          <a:off x="6615392" y="50923452"/>
          <a:ext cx="273423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245249</xdr:colOff>
      <xdr:row>237</xdr:row>
      <xdr:rowOff>134154</xdr:rowOff>
    </xdr:from>
    <xdr:to>
      <xdr:col>8</xdr:col>
      <xdr:colOff>272143</xdr:colOff>
      <xdr:row>237</xdr:row>
      <xdr:rowOff>136071</xdr:rowOff>
    </xdr:to>
    <xdr:cxnSp macro="">
      <xdr:nvCxnSpPr>
        <xdr:cNvPr id="173" name="ลูกศรเชื่อมต่อแบบตรง 172">
          <a:extLst>
            <a:ext uri="{FF2B5EF4-FFF2-40B4-BE49-F238E27FC236}">
              <a16:creationId xmlns="" xmlns:a16="http://schemas.microsoft.com/office/drawing/2014/main" id="{00000000-0008-0000-0300-00008D000000}"/>
            </a:ext>
          </a:extLst>
        </xdr:cNvPr>
        <xdr:cNvCxnSpPr/>
      </xdr:nvCxnSpPr>
      <xdr:spPr>
        <a:xfrm>
          <a:off x="6869206" y="52793797"/>
          <a:ext cx="293594" cy="191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95250</xdr:colOff>
      <xdr:row>248</xdr:row>
      <xdr:rowOff>66675</xdr:rowOff>
    </xdr:from>
    <xdr:to>
      <xdr:col>18</xdr:col>
      <xdr:colOff>133350</xdr:colOff>
      <xdr:row>249</xdr:row>
      <xdr:rowOff>47625</xdr:rowOff>
    </xdr:to>
    <xdr:sp macro="" textlink="">
      <xdr:nvSpPr>
        <xdr:cNvPr id="179" name="TextBox 42">
          <a:extLst>
            <a:ext uri="{FF2B5EF4-FFF2-40B4-BE49-F238E27FC236}">
              <a16:creationId xmlns="" xmlns:a16="http://schemas.microsoft.com/office/drawing/2014/main" id="{00000000-0008-0000-0300-000071000000}"/>
            </a:ext>
          </a:extLst>
        </xdr:cNvPr>
        <xdr:cNvSpPr txBox="1"/>
      </xdr:nvSpPr>
      <xdr:spPr>
        <a:xfrm>
          <a:off x="9134475" y="94497525"/>
          <a:ext cx="904875" cy="2190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95250</xdr:colOff>
      <xdr:row>248</xdr:row>
      <xdr:rowOff>66675</xdr:rowOff>
    </xdr:from>
    <xdr:to>
      <xdr:col>18</xdr:col>
      <xdr:colOff>133350</xdr:colOff>
      <xdr:row>249</xdr:row>
      <xdr:rowOff>47625</xdr:rowOff>
    </xdr:to>
    <xdr:sp macro="" textlink="">
      <xdr:nvSpPr>
        <xdr:cNvPr id="180" name="TextBox 42">
          <a:extLst>
            <a:ext uri="{FF2B5EF4-FFF2-40B4-BE49-F238E27FC236}">
              <a16:creationId xmlns="" xmlns:a16="http://schemas.microsoft.com/office/drawing/2014/main" id="{00000000-0008-0000-0300-000072000000}"/>
            </a:ext>
          </a:extLst>
        </xdr:cNvPr>
        <xdr:cNvSpPr txBox="1"/>
      </xdr:nvSpPr>
      <xdr:spPr>
        <a:xfrm>
          <a:off x="9134475" y="94497525"/>
          <a:ext cx="904875" cy="2190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16</xdr:col>
      <xdr:colOff>9525</xdr:colOff>
      <xdr:row>245</xdr:row>
      <xdr:rowOff>247650</xdr:rowOff>
    </xdr:from>
    <xdr:to>
      <xdr:col>19</xdr:col>
      <xdr:colOff>123825</xdr:colOff>
      <xdr:row>247</xdr:row>
      <xdr:rowOff>19050</xdr:rowOff>
    </xdr:to>
    <xdr:sp macro="" textlink="">
      <xdr:nvSpPr>
        <xdr:cNvPr id="183" name="TextBox 239">
          <a:extLst>
            <a:ext uri="{FF2B5EF4-FFF2-40B4-BE49-F238E27FC236}">
              <a16:creationId xmlns="" xmlns:a16="http://schemas.microsoft.com/office/drawing/2014/main" id="{00000000-0008-0000-0300-000075000000}"/>
            </a:ext>
          </a:extLst>
        </xdr:cNvPr>
        <xdr:cNvSpPr txBox="1"/>
      </xdr:nvSpPr>
      <xdr:spPr>
        <a:xfrm>
          <a:off x="9277350" y="54130575"/>
          <a:ext cx="6762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02</a:t>
          </a:r>
          <a:endParaRPr lang="th-TH" sz="1600" b="1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9</xdr:col>
      <xdr:colOff>266700</xdr:colOff>
      <xdr:row>254</xdr:row>
      <xdr:rowOff>123825</xdr:rowOff>
    </xdr:from>
    <xdr:to>
      <xdr:col>11</xdr:col>
      <xdr:colOff>247650</xdr:colOff>
      <xdr:row>254</xdr:row>
      <xdr:rowOff>123826</xdr:rowOff>
    </xdr:to>
    <xdr:cxnSp macro="">
      <xdr:nvCxnSpPr>
        <xdr:cNvPr id="187" name="ลูกศรเชื่อมต่อแบบตรง 186">
          <a:extLst>
            <a:ext uri="{FF2B5EF4-FFF2-40B4-BE49-F238E27FC236}">
              <a16:creationId xmlns="" xmlns:a16="http://schemas.microsoft.com/office/drawing/2014/main" id="{00000000-0008-0000-0300-0000E2000000}"/>
            </a:ext>
          </a:extLst>
        </xdr:cNvPr>
        <xdr:cNvCxnSpPr/>
      </xdr:nvCxnSpPr>
      <xdr:spPr>
        <a:xfrm flipV="1">
          <a:off x="7362825" y="64760475"/>
          <a:ext cx="514350" cy="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19050</xdr:colOff>
      <xdr:row>260</xdr:row>
      <xdr:rowOff>104775</xdr:rowOff>
    </xdr:from>
    <xdr:to>
      <xdr:col>17</xdr:col>
      <xdr:colOff>9525</xdr:colOff>
      <xdr:row>260</xdr:row>
      <xdr:rowOff>104776</xdr:rowOff>
    </xdr:to>
    <xdr:cxnSp macro="">
      <xdr:nvCxnSpPr>
        <xdr:cNvPr id="189" name="ลูกศรเชื่อมต่อแบบตรง 188">
          <a:extLst>
            <a:ext uri="{FF2B5EF4-FFF2-40B4-BE49-F238E27FC236}">
              <a16:creationId xmlns="" xmlns:a16="http://schemas.microsoft.com/office/drawing/2014/main" id="{00000000-0008-0000-0300-0000E2000000}"/>
            </a:ext>
          </a:extLst>
        </xdr:cNvPr>
        <xdr:cNvCxnSpPr/>
      </xdr:nvCxnSpPr>
      <xdr:spPr>
        <a:xfrm flipV="1">
          <a:off x="8715375" y="63941325"/>
          <a:ext cx="514350" cy="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2899</xdr:colOff>
      <xdr:row>87</xdr:row>
      <xdr:rowOff>123825</xdr:rowOff>
    </xdr:from>
    <xdr:to>
      <xdr:col>11</xdr:col>
      <xdr:colOff>9525</xdr:colOff>
      <xdr:row>87</xdr:row>
      <xdr:rowOff>124238</xdr:rowOff>
    </xdr:to>
    <xdr:cxnSp macro="">
      <xdr:nvCxnSpPr>
        <xdr:cNvPr id="190" name="ลูกศรเชื่อมต่อแบบตรง 189">
          <a:extLst>
            <a:ext uri="{FF2B5EF4-FFF2-40B4-BE49-F238E27FC236}">
              <a16:creationId xmlns="" xmlns:a16="http://schemas.microsoft.com/office/drawing/2014/main" id="{00000000-0008-0000-0300-0000EA000000}"/>
            </a:ext>
          </a:extLst>
        </xdr:cNvPr>
        <xdr:cNvCxnSpPr/>
      </xdr:nvCxnSpPr>
      <xdr:spPr>
        <a:xfrm flipV="1">
          <a:off x="7375249" y="22278975"/>
          <a:ext cx="263801" cy="413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13283</xdr:colOff>
      <xdr:row>241</xdr:row>
      <xdr:rowOff>130629</xdr:rowOff>
    </xdr:from>
    <xdr:to>
      <xdr:col>17</xdr:col>
      <xdr:colOff>16328</xdr:colOff>
      <xdr:row>241</xdr:row>
      <xdr:rowOff>131630</xdr:rowOff>
    </xdr:to>
    <xdr:cxnSp macro="">
      <xdr:nvCxnSpPr>
        <xdr:cNvPr id="191" name="ลูกศรเชื่อมต่อแบบตรง 190">
          <a:extLst>
            <a:ext uri="{FF2B5EF4-FFF2-40B4-BE49-F238E27FC236}">
              <a16:creationId xmlns="" xmlns:a16="http://schemas.microsoft.com/office/drawing/2014/main" id="{00000000-0008-0000-0300-00008F000000}"/>
            </a:ext>
          </a:extLst>
        </xdr:cNvPr>
        <xdr:cNvCxnSpPr/>
      </xdr:nvCxnSpPr>
      <xdr:spPr>
        <a:xfrm flipV="1">
          <a:off x="8709608" y="56128104"/>
          <a:ext cx="526920" cy="100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95250</xdr:colOff>
      <xdr:row>277</xdr:row>
      <xdr:rowOff>66675</xdr:rowOff>
    </xdr:from>
    <xdr:to>
      <xdr:col>18</xdr:col>
      <xdr:colOff>133350</xdr:colOff>
      <xdr:row>278</xdr:row>
      <xdr:rowOff>47625</xdr:rowOff>
    </xdr:to>
    <xdr:sp macro="" textlink="">
      <xdr:nvSpPr>
        <xdr:cNvPr id="192" name="TextBox 42">
          <a:extLst>
            <a:ext uri="{FF2B5EF4-FFF2-40B4-BE49-F238E27FC236}">
              <a16:creationId xmlns="" xmlns:a16="http://schemas.microsoft.com/office/drawing/2014/main" id="{00000000-0008-0000-0300-000076000000}"/>
            </a:ext>
          </a:extLst>
        </xdr:cNvPr>
        <xdr:cNvSpPr txBox="1"/>
      </xdr:nvSpPr>
      <xdr:spPr>
        <a:xfrm>
          <a:off x="9134475" y="101022150"/>
          <a:ext cx="904875" cy="2190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95250</xdr:colOff>
      <xdr:row>277</xdr:row>
      <xdr:rowOff>66675</xdr:rowOff>
    </xdr:from>
    <xdr:to>
      <xdr:col>18</xdr:col>
      <xdr:colOff>133350</xdr:colOff>
      <xdr:row>278</xdr:row>
      <xdr:rowOff>47625</xdr:rowOff>
    </xdr:to>
    <xdr:sp macro="" textlink="">
      <xdr:nvSpPr>
        <xdr:cNvPr id="193" name="TextBox 42">
          <a:extLst>
            <a:ext uri="{FF2B5EF4-FFF2-40B4-BE49-F238E27FC236}">
              <a16:creationId xmlns="" xmlns:a16="http://schemas.microsoft.com/office/drawing/2014/main" id="{00000000-0008-0000-0300-000077000000}"/>
            </a:ext>
          </a:extLst>
        </xdr:cNvPr>
        <xdr:cNvSpPr txBox="1"/>
      </xdr:nvSpPr>
      <xdr:spPr>
        <a:xfrm>
          <a:off x="9134475" y="101022150"/>
          <a:ext cx="904875" cy="2190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161925</xdr:colOff>
      <xdr:row>274</xdr:row>
      <xdr:rowOff>238125</xdr:rowOff>
    </xdr:from>
    <xdr:to>
      <xdr:col>19</xdr:col>
      <xdr:colOff>104775</xdr:colOff>
      <xdr:row>276</xdr:row>
      <xdr:rowOff>9525</xdr:rowOff>
    </xdr:to>
    <xdr:sp macro="" textlink="">
      <xdr:nvSpPr>
        <xdr:cNvPr id="195" name="TextBox 244">
          <a:extLst>
            <a:ext uri="{FF2B5EF4-FFF2-40B4-BE49-F238E27FC236}">
              <a16:creationId xmlns="" xmlns:a16="http://schemas.microsoft.com/office/drawing/2014/main" id="{00000000-0008-0000-0300-000079000000}"/>
            </a:ext>
          </a:extLst>
        </xdr:cNvPr>
        <xdr:cNvSpPr txBox="1"/>
      </xdr:nvSpPr>
      <xdr:spPr>
        <a:xfrm>
          <a:off x="9220200" y="60807600"/>
          <a:ext cx="7143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02</a:t>
          </a:r>
          <a:endParaRPr lang="th-TH" sz="1600" b="1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227134</xdr:colOff>
      <xdr:row>287</xdr:row>
      <xdr:rowOff>124557</xdr:rowOff>
    </xdr:from>
    <xdr:to>
      <xdr:col>17</xdr:col>
      <xdr:colOff>21980</xdr:colOff>
      <xdr:row>287</xdr:row>
      <xdr:rowOff>126756</xdr:rowOff>
    </xdr:to>
    <xdr:cxnSp macro="">
      <xdr:nvCxnSpPr>
        <xdr:cNvPr id="197" name="ลูกศรเชื่อมต่อแบบตรง 196">
          <a:extLst>
            <a:ext uri="{FF2B5EF4-FFF2-40B4-BE49-F238E27FC236}">
              <a16:creationId xmlns="" xmlns:a16="http://schemas.microsoft.com/office/drawing/2014/main" id="{00000000-0008-0000-0300-0000A5000000}"/>
            </a:ext>
          </a:extLst>
        </xdr:cNvPr>
        <xdr:cNvCxnSpPr/>
      </xdr:nvCxnSpPr>
      <xdr:spPr>
        <a:xfrm flipV="1">
          <a:off x="8924192" y="64073942"/>
          <a:ext cx="315057" cy="2199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13188</xdr:colOff>
      <xdr:row>283</xdr:row>
      <xdr:rowOff>126023</xdr:rowOff>
    </xdr:from>
    <xdr:to>
      <xdr:col>17</xdr:col>
      <xdr:colOff>199292</xdr:colOff>
      <xdr:row>283</xdr:row>
      <xdr:rowOff>126023</xdr:rowOff>
    </xdr:to>
    <xdr:cxnSp macro="">
      <xdr:nvCxnSpPr>
        <xdr:cNvPr id="198" name="ลูกศรเชื่อมต่อแบบตรง 197">
          <a:extLst>
            <a:ext uri="{FF2B5EF4-FFF2-40B4-BE49-F238E27FC236}">
              <a16:creationId xmlns="" xmlns:a16="http://schemas.microsoft.com/office/drawing/2014/main" id="{00000000-0008-0000-0300-0000A7000000}"/>
            </a:ext>
          </a:extLst>
        </xdr:cNvPr>
        <xdr:cNvCxnSpPr/>
      </xdr:nvCxnSpPr>
      <xdr:spPr>
        <a:xfrm>
          <a:off x="8966688" y="63254792"/>
          <a:ext cx="449873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114301</xdr:colOff>
      <xdr:row>297</xdr:row>
      <xdr:rowOff>109171</xdr:rowOff>
    </xdr:from>
    <xdr:to>
      <xdr:col>15</xdr:col>
      <xdr:colOff>216878</xdr:colOff>
      <xdr:row>297</xdr:row>
      <xdr:rowOff>109171</xdr:rowOff>
    </xdr:to>
    <xdr:cxnSp macro="">
      <xdr:nvCxnSpPr>
        <xdr:cNvPr id="201" name="ลูกศรเชื่อมต่อแบบตรง 200">
          <a:extLst>
            <a:ext uri="{FF2B5EF4-FFF2-40B4-BE49-F238E27FC236}">
              <a16:creationId xmlns="" xmlns:a16="http://schemas.microsoft.com/office/drawing/2014/main" id="{00000000-0008-0000-0300-0000AA000000}"/>
            </a:ext>
          </a:extLst>
        </xdr:cNvPr>
        <xdr:cNvCxnSpPr/>
      </xdr:nvCxnSpPr>
      <xdr:spPr>
        <a:xfrm>
          <a:off x="8584224" y="65597209"/>
          <a:ext cx="359019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218343</xdr:colOff>
      <xdr:row>290</xdr:row>
      <xdr:rowOff>123091</xdr:rowOff>
    </xdr:from>
    <xdr:to>
      <xdr:col>16</xdr:col>
      <xdr:colOff>20515</xdr:colOff>
      <xdr:row>290</xdr:row>
      <xdr:rowOff>125290</xdr:rowOff>
    </xdr:to>
    <xdr:cxnSp macro="">
      <xdr:nvCxnSpPr>
        <xdr:cNvPr id="203" name="ลูกศรเชื่อมต่อแบบตรง 202">
          <a:extLst>
            <a:ext uri="{FF2B5EF4-FFF2-40B4-BE49-F238E27FC236}">
              <a16:creationId xmlns="" xmlns:a16="http://schemas.microsoft.com/office/drawing/2014/main" id="{00000000-0008-0000-0300-0000A5000000}"/>
            </a:ext>
          </a:extLst>
        </xdr:cNvPr>
        <xdr:cNvCxnSpPr/>
      </xdr:nvCxnSpPr>
      <xdr:spPr>
        <a:xfrm flipV="1">
          <a:off x="8658958" y="64673283"/>
          <a:ext cx="315057" cy="2199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224203</xdr:colOff>
      <xdr:row>293</xdr:row>
      <xdr:rowOff>121626</xdr:rowOff>
    </xdr:from>
    <xdr:to>
      <xdr:col>12</xdr:col>
      <xdr:colOff>19049</xdr:colOff>
      <xdr:row>293</xdr:row>
      <xdr:rowOff>123825</xdr:rowOff>
    </xdr:to>
    <xdr:cxnSp macro="">
      <xdr:nvCxnSpPr>
        <xdr:cNvPr id="204" name="ลูกศรเชื่อมต่อแบบตรง 203">
          <a:extLst>
            <a:ext uri="{FF2B5EF4-FFF2-40B4-BE49-F238E27FC236}">
              <a16:creationId xmlns="" xmlns:a16="http://schemas.microsoft.com/office/drawing/2014/main" id="{00000000-0008-0000-0300-0000A5000000}"/>
            </a:ext>
          </a:extLst>
        </xdr:cNvPr>
        <xdr:cNvCxnSpPr/>
      </xdr:nvCxnSpPr>
      <xdr:spPr>
        <a:xfrm flipV="1">
          <a:off x="7602415" y="65155395"/>
          <a:ext cx="315057" cy="2199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95250</xdr:colOff>
      <xdr:row>310</xdr:row>
      <xdr:rowOff>66675</xdr:rowOff>
    </xdr:from>
    <xdr:to>
      <xdr:col>18</xdr:col>
      <xdr:colOff>133350</xdr:colOff>
      <xdr:row>311</xdr:row>
      <xdr:rowOff>47625</xdr:rowOff>
    </xdr:to>
    <xdr:sp macro="" textlink="">
      <xdr:nvSpPr>
        <xdr:cNvPr id="205" name="TextBox 42">
          <a:extLst>
            <a:ext uri="{FF2B5EF4-FFF2-40B4-BE49-F238E27FC236}">
              <a16:creationId xmlns="" xmlns:a16="http://schemas.microsoft.com/office/drawing/2014/main" id="{00000000-0008-0000-0300-00009D000000}"/>
            </a:ext>
          </a:extLst>
        </xdr:cNvPr>
        <xdr:cNvSpPr txBox="1"/>
      </xdr:nvSpPr>
      <xdr:spPr>
        <a:xfrm>
          <a:off x="9134475" y="107718225"/>
          <a:ext cx="904875" cy="2190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95250</xdr:colOff>
      <xdr:row>310</xdr:row>
      <xdr:rowOff>66675</xdr:rowOff>
    </xdr:from>
    <xdr:to>
      <xdr:col>18</xdr:col>
      <xdr:colOff>133350</xdr:colOff>
      <xdr:row>311</xdr:row>
      <xdr:rowOff>47625</xdr:rowOff>
    </xdr:to>
    <xdr:sp macro="" textlink="">
      <xdr:nvSpPr>
        <xdr:cNvPr id="206" name="TextBox 42">
          <a:extLst>
            <a:ext uri="{FF2B5EF4-FFF2-40B4-BE49-F238E27FC236}">
              <a16:creationId xmlns="" xmlns:a16="http://schemas.microsoft.com/office/drawing/2014/main" id="{00000000-0008-0000-0300-00009E000000}"/>
            </a:ext>
          </a:extLst>
        </xdr:cNvPr>
        <xdr:cNvSpPr txBox="1"/>
      </xdr:nvSpPr>
      <xdr:spPr>
        <a:xfrm>
          <a:off x="9134475" y="107718225"/>
          <a:ext cx="904875" cy="2190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190501</xdr:colOff>
      <xdr:row>307</xdr:row>
      <xdr:rowOff>247650</xdr:rowOff>
    </xdr:from>
    <xdr:to>
      <xdr:col>19</xdr:col>
      <xdr:colOff>123826</xdr:colOff>
      <xdr:row>309</xdr:row>
      <xdr:rowOff>19050</xdr:rowOff>
    </xdr:to>
    <xdr:sp macro="" textlink="">
      <xdr:nvSpPr>
        <xdr:cNvPr id="207" name="TextBox 244">
          <a:extLst>
            <a:ext uri="{FF2B5EF4-FFF2-40B4-BE49-F238E27FC236}">
              <a16:creationId xmlns="" xmlns:a16="http://schemas.microsoft.com/office/drawing/2014/main" id="{00000000-0008-0000-0300-00009F000000}"/>
            </a:ext>
          </a:extLst>
        </xdr:cNvPr>
        <xdr:cNvSpPr txBox="1"/>
      </xdr:nvSpPr>
      <xdr:spPr>
        <a:xfrm>
          <a:off x="9248776" y="67856100"/>
          <a:ext cx="7048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02</a:t>
          </a:r>
          <a:endParaRPr lang="th-TH" sz="1600" b="1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16</xdr:col>
      <xdr:colOff>47625</xdr:colOff>
      <xdr:row>316</xdr:row>
      <xdr:rowOff>133350</xdr:rowOff>
    </xdr:from>
    <xdr:to>
      <xdr:col>17</xdr:col>
      <xdr:colOff>247650</xdr:colOff>
      <xdr:row>316</xdr:row>
      <xdr:rowOff>133350</xdr:rowOff>
    </xdr:to>
    <xdr:cxnSp macro="">
      <xdr:nvCxnSpPr>
        <xdr:cNvPr id="210" name="ลูกศรเชื่อมต่อแบบตรง 209">
          <a:extLst>
            <a:ext uri="{FF2B5EF4-FFF2-40B4-BE49-F238E27FC236}">
              <a16:creationId xmlns="" xmlns:a16="http://schemas.microsoft.com/office/drawing/2014/main" id="{00000000-0008-0000-0300-0000A3000000}"/>
            </a:ext>
          </a:extLst>
        </xdr:cNvPr>
        <xdr:cNvCxnSpPr/>
      </xdr:nvCxnSpPr>
      <xdr:spPr>
        <a:xfrm>
          <a:off x="9382125" y="109166025"/>
          <a:ext cx="4762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95250</xdr:colOff>
      <xdr:row>337</xdr:row>
      <xdr:rowOff>66675</xdr:rowOff>
    </xdr:from>
    <xdr:to>
      <xdr:col>18</xdr:col>
      <xdr:colOff>133350</xdr:colOff>
      <xdr:row>338</xdr:row>
      <xdr:rowOff>47625</xdr:rowOff>
    </xdr:to>
    <xdr:sp macro="" textlink="">
      <xdr:nvSpPr>
        <xdr:cNvPr id="212" name="TextBox 42">
          <a:extLst>
            <a:ext uri="{FF2B5EF4-FFF2-40B4-BE49-F238E27FC236}">
              <a16:creationId xmlns="" xmlns:a16="http://schemas.microsoft.com/office/drawing/2014/main" id="{00000000-0008-0000-0300-0000AB000000}"/>
            </a:ext>
          </a:extLst>
        </xdr:cNvPr>
        <xdr:cNvSpPr txBox="1"/>
      </xdr:nvSpPr>
      <xdr:spPr>
        <a:xfrm>
          <a:off x="9134475" y="115766850"/>
          <a:ext cx="904875" cy="2190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95250</xdr:colOff>
      <xdr:row>337</xdr:row>
      <xdr:rowOff>66675</xdr:rowOff>
    </xdr:from>
    <xdr:to>
      <xdr:col>18</xdr:col>
      <xdr:colOff>133350</xdr:colOff>
      <xdr:row>338</xdr:row>
      <xdr:rowOff>47625</xdr:rowOff>
    </xdr:to>
    <xdr:sp macro="" textlink="">
      <xdr:nvSpPr>
        <xdr:cNvPr id="213" name="TextBox 42">
          <a:extLst>
            <a:ext uri="{FF2B5EF4-FFF2-40B4-BE49-F238E27FC236}">
              <a16:creationId xmlns="" xmlns:a16="http://schemas.microsoft.com/office/drawing/2014/main" id="{00000000-0008-0000-0300-0000AD000000}"/>
            </a:ext>
          </a:extLst>
        </xdr:cNvPr>
        <xdr:cNvSpPr txBox="1"/>
      </xdr:nvSpPr>
      <xdr:spPr>
        <a:xfrm>
          <a:off x="9134475" y="115766850"/>
          <a:ext cx="904875" cy="2190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7</xdr:col>
      <xdr:colOff>89859</xdr:colOff>
      <xdr:row>343</xdr:row>
      <xdr:rowOff>116816</xdr:rowOff>
    </xdr:from>
    <xdr:to>
      <xdr:col>18</xdr:col>
      <xdr:colOff>287548</xdr:colOff>
      <xdr:row>343</xdr:row>
      <xdr:rowOff>125803</xdr:rowOff>
    </xdr:to>
    <xdr:cxnSp macro="">
      <xdr:nvCxnSpPr>
        <xdr:cNvPr id="215" name="ลูกศรเชื่อมต่อแบบตรง 214">
          <a:extLst>
            <a:ext uri="{FF2B5EF4-FFF2-40B4-BE49-F238E27FC236}">
              <a16:creationId xmlns="" xmlns:a16="http://schemas.microsoft.com/office/drawing/2014/main" id="{00000000-0008-0000-0300-000088000000}"/>
            </a:ext>
          </a:extLst>
        </xdr:cNvPr>
        <xdr:cNvCxnSpPr/>
      </xdr:nvCxnSpPr>
      <xdr:spPr>
        <a:xfrm flipV="1">
          <a:off x="6795459" y="117198116"/>
          <a:ext cx="3398089" cy="898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26598</xdr:colOff>
      <xdr:row>347</xdr:row>
      <xdr:rowOff>125443</xdr:rowOff>
    </xdr:from>
    <xdr:to>
      <xdr:col>18</xdr:col>
      <xdr:colOff>224287</xdr:colOff>
      <xdr:row>347</xdr:row>
      <xdr:rowOff>134430</xdr:rowOff>
    </xdr:to>
    <xdr:cxnSp macro="">
      <xdr:nvCxnSpPr>
        <xdr:cNvPr id="216" name="ลูกศรเชื่อมต่อแบบตรง 215">
          <a:extLst>
            <a:ext uri="{FF2B5EF4-FFF2-40B4-BE49-F238E27FC236}">
              <a16:creationId xmlns="" xmlns:a16="http://schemas.microsoft.com/office/drawing/2014/main" id="{00000000-0008-0000-0300-0000B5000000}"/>
            </a:ext>
          </a:extLst>
        </xdr:cNvPr>
        <xdr:cNvCxnSpPr/>
      </xdr:nvCxnSpPr>
      <xdr:spPr>
        <a:xfrm flipV="1">
          <a:off x="6732198" y="118063993"/>
          <a:ext cx="3398089" cy="898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44210</xdr:colOff>
      <xdr:row>350</xdr:row>
      <xdr:rowOff>125083</xdr:rowOff>
    </xdr:from>
    <xdr:to>
      <xdr:col>18</xdr:col>
      <xdr:colOff>241899</xdr:colOff>
      <xdr:row>350</xdr:row>
      <xdr:rowOff>134070</xdr:rowOff>
    </xdr:to>
    <xdr:cxnSp macro="">
      <xdr:nvCxnSpPr>
        <xdr:cNvPr id="217" name="ลูกศรเชื่อมต่อแบบตรง 216">
          <a:extLst>
            <a:ext uri="{FF2B5EF4-FFF2-40B4-BE49-F238E27FC236}">
              <a16:creationId xmlns="" xmlns:a16="http://schemas.microsoft.com/office/drawing/2014/main" id="{00000000-0008-0000-0300-0000B6000000}"/>
            </a:ext>
          </a:extLst>
        </xdr:cNvPr>
        <xdr:cNvCxnSpPr/>
      </xdr:nvCxnSpPr>
      <xdr:spPr>
        <a:xfrm flipV="1">
          <a:off x="6749810" y="118616083"/>
          <a:ext cx="3398089" cy="898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34862</xdr:colOff>
      <xdr:row>353</xdr:row>
      <xdr:rowOff>115738</xdr:rowOff>
    </xdr:from>
    <xdr:to>
      <xdr:col>18</xdr:col>
      <xdr:colOff>232551</xdr:colOff>
      <xdr:row>353</xdr:row>
      <xdr:rowOff>124725</xdr:rowOff>
    </xdr:to>
    <xdr:cxnSp macro="">
      <xdr:nvCxnSpPr>
        <xdr:cNvPr id="218" name="ลูกศรเชื่อมต่อแบบตรง 217">
          <a:extLst>
            <a:ext uri="{FF2B5EF4-FFF2-40B4-BE49-F238E27FC236}">
              <a16:creationId xmlns="" xmlns:a16="http://schemas.microsoft.com/office/drawing/2014/main" id="{00000000-0008-0000-0300-0000B8000000}"/>
            </a:ext>
          </a:extLst>
        </xdr:cNvPr>
        <xdr:cNvCxnSpPr/>
      </xdr:nvCxnSpPr>
      <xdr:spPr>
        <a:xfrm flipV="1">
          <a:off x="6740462" y="119187763"/>
          <a:ext cx="3398089" cy="898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357</xdr:row>
      <xdr:rowOff>114300</xdr:rowOff>
    </xdr:from>
    <xdr:to>
      <xdr:col>18</xdr:col>
      <xdr:colOff>232191</xdr:colOff>
      <xdr:row>357</xdr:row>
      <xdr:rowOff>115379</xdr:rowOff>
    </xdr:to>
    <xdr:cxnSp macro="">
      <xdr:nvCxnSpPr>
        <xdr:cNvPr id="219" name="ลูกศรเชื่อมต่อแบบตรง 218">
          <a:extLst>
            <a:ext uri="{FF2B5EF4-FFF2-40B4-BE49-F238E27FC236}">
              <a16:creationId xmlns="" xmlns:a16="http://schemas.microsoft.com/office/drawing/2014/main" id="{00000000-0008-0000-0300-0000BA000000}"/>
            </a:ext>
          </a:extLst>
        </xdr:cNvPr>
        <xdr:cNvCxnSpPr/>
      </xdr:nvCxnSpPr>
      <xdr:spPr>
        <a:xfrm>
          <a:off x="7038975" y="120005475"/>
          <a:ext cx="3099216" cy="1079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57150</xdr:colOff>
      <xdr:row>361</xdr:row>
      <xdr:rowOff>133350</xdr:rowOff>
    </xdr:from>
    <xdr:to>
      <xdr:col>11</xdr:col>
      <xdr:colOff>266700</xdr:colOff>
      <xdr:row>361</xdr:row>
      <xdr:rowOff>133350</xdr:rowOff>
    </xdr:to>
    <xdr:cxnSp macro="">
      <xdr:nvCxnSpPr>
        <xdr:cNvPr id="220" name="ลูกศรเชื่อมต่อแบบตรง 219">
          <a:extLst>
            <a:ext uri="{FF2B5EF4-FFF2-40B4-BE49-F238E27FC236}">
              <a16:creationId xmlns="" xmlns:a16="http://schemas.microsoft.com/office/drawing/2014/main" id="{00000000-0008-0000-0300-0000BC000000}"/>
            </a:ext>
          </a:extLst>
        </xdr:cNvPr>
        <xdr:cNvCxnSpPr/>
      </xdr:nvCxnSpPr>
      <xdr:spPr>
        <a:xfrm>
          <a:off x="7343775" y="120862725"/>
          <a:ext cx="7620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95250</xdr:colOff>
      <xdr:row>369</xdr:row>
      <xdr:rowOff>66675</xdr:rowOff>
    </xdr:from>
    <xdr:to>
      <xdr:col>18</xdr:col>
      <xdr:colOff>133350</xdr:colOff>
      <xdr:row>370</xdr:row>
      <xdr:rowOff>47625</xdr:rowOff>
    </xdr:to>
    <xdr:sp macro="" textlink="">
      <xdr:nvSpPr>
        <xdr:cNvPr id="221" name="TextBox 42">
          <a:extLst>
            <a:ext uri="{FF2B5EF4-FFF2-40B4-BE49-F238E27FC236}">
              <a16:creationId xmlns="" xmlns:a16="http://schemas.microsoft.com/office/drawing/2014/main" id="{00000000-0008-0000-0300-0000BE000000}"/>
            </a:ext>
          </a:extLst>
        </xdr:cNvPr>
        <xdr:cNvSpPr txBox="1"/>
      </xdr:nvSpPr>
      <xdr:spPr>
        <a:xfrm>
          <a:off x="9134475" y="122520075"/>
          <a:ext cx="904875" cy="2190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95250</xdr:colOff>
      <xdr:row>369</xdr:row>
      <xdr:rowOff>66675</xdr:rowOff>
    </xdr:from>
    <xdr:to>
      <xdr:col>18</xdr:col>
      <xdr:colOff>133350</xdr:colOff>
      <xdr:row>370</xdr:row>
      <xdr:rowOff>47625</xdr:rowOff>
    </xdr:to>
    <xdr:sp macro="" textlink="">
      <xdr:nvSpPr>
        <xdr:cNvPr id="222" name="TextBox 42">
          <a:extLst>
            <a:ext uri="{FF2B5EF4-FFF2-40B4-BE49-F238E27FC236}">
              <a16:creationId xmlns="" xmlns:a16="http://schemas.microsoft.com/office/drawing/2014/main" id="{00000000-0008-0000-0300-0000BF000000}"/>
            </a:ext>
          </a:extLst>
        </xdr:cNvPr>
        <xdr:cNvSpPr txBox="1"/>
      </xdr:nvSpPr>
      <xdr:spPr>
        <a:xfrm>
          <a:off x="9134475" y="122520075"/>
          <a:ext cx="904875" cy="2190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200025</xdr:colOff>
      <xdr:row>367</xdr:row>
      <xdr:rowOff>0</xdr:rowOff>
    </xdr:from>
    <xdr:to>
      <xdr:col>19</xdr:col>
      <xdr:colOff>66675</xdr:colOff>
      <xdr:row>368</xdr:row>
      <xdr:rowOff>28575</xdr:rowOff>
    </xdr:to>
    <xdr:sp macro="" textlink="">
      <xdr:nvSpPr>
        <xdr:cNvPr id="225" name="TextBox 239">
          <a:extLst>
            <a:ext uri="{FF2B5EF4-FFF2-40B4-BE49-F238E27FC236}">
              <a16:creationId xmlns="" xmlns:a16="http://schemas.microsoft.com/office/drawing/2014/main" id="{00000000-0008-0000-0300-0000C6000000}"/>
            </a:ext>
          </a:extLst>
        </xdr:cNvPr>
        <xdr:cNvSpPr txBox="1"/>
      </xdr:nvSpPr>
      <xdr:spPr>
        <a:xfrm>
          <a:off x="9258300" y="80943450"/>
          <a:ext cx="6381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02</a:t>
          </a:r>
          <a:endParaRPr lang="th-TH" sz="1600" b="1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10</xdr:col>
      <xdr:colOff>51759</xdr:colOff>
      <xdr:row>375</xdr:row>
      <xdr:rowOff>123825</xdr:rowOff>
    </xdr:from>
    <xdr:to>
      <xdr:col>11</xdr:col>
      <xdr:colOff>133350</xdr:colOff>
      <xdr:row>375</xdr:row>
      <xdr:rowOff>125804</xdr:rowOff>
    </xdr:to>
    <xdr:cxnSp macro="">
      <xdr:nvCxnSpPr>
        <xdr:cNvPr id="226" name="ลูกศรเชื่อมต่อแบบตรง 225">
          <a:extLst>
            <a:ext uri="{FF2B5EF4-FFF2-40B4-BE49-F238E27FC236}">
              <a16:creationId xmlns="" xmlns:a16="http://schemas.microsoft.com/office/drawing/2014/main" id="{00000000-0008-0000-0300-0000C7000000}"/>
            </a:ext>
          </a:extLst>
        </xdr:cNvPr>
        <xdr:cNvCxnSpPr/>
      </xdr:nvCxnSpPr>
      <xdr:spPr>
        <a:xfrm flipV="1">
          <a:off x="8195634" y="82848450"/>
          <a:ext cx="253041" cy="1979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17073</xdr:colOff>
      <xdr:row>378</xdr:row>
      <xdr:rowOff>114300</xdr:rowOff>
    </xdr:from>
    <xdr:to>
      <xdr:col>9</xdr:col>
      <xdr:colOff>247650</xdr:colOff>
      <xdr:row>378</xdr:row>
      <xdr:rowOff>115381</xdr:rowOff>
    </xdr:to>
    <xdr:cxnSp macro="">
      <xdr:nvCxnSpPr>
        <xdr:cNvPr id="227" name="ลูกศรเชื่อมต่อแบบตรง 226">
          <a:extLst>
            <a:ext uri="{FF2B5EF4-FFF2-40B4-BE49-F238E27FC236}">
              <a16:creationId xmlns="" xmlns:a16="http://schemas.microsoft.com/office/drawing/2014/main" id="{00000000-0008-0000-0300-0000C8000000}"/>
            </a:ext>
          </a:extLst>
        </xdr:cNvPr>
        <xdr:cNvCxnSpPr/>
      </xdr:nvCxnSpPr>
      <xdr:spPr>
        <a:xfrm flipV="1">
          <a:off x="6998898" y="124520325"/>
          <a:ext cx="535377" cy="108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190501</xdr:colOff>
      <xdr:row>335</xdr:row>
      <xdr:rowOff>0</xdr:rowOff>
    </xdr:from>
    <xdr:to>
      <xdr:col>19</xdr:col>
      <xdr:colOff>85726</xdr:colOff>
      <xdr:row>336</xdr:row>
      <xdr:rowOff>28575</xdr:rowOff>
    </xdr:to>
    <xdr:sp macro="" textlink="">
      <xdr:nvSpPr>
        <xdr:cNvPr id="232" name="TextBox 244">
          <a:extLst>
            <a:ext uri="{FF2B5EF4-FFF2-40B4-BE49-F238E27FC236}">
              <a16:creationId xmlns="" xmlns:a16="http://schemas.microsoft.com/office/drawing/2014/main" id="{00000000-0008-0000-0300-0000A0000000}"/>
            </a:ext>
          </a:extLst>
        </xdr:cNvPr>
        <xdr:cNvSpPr txBox="1"/>
      </xdr:nvSpPr>
      <xdr:spPr>
        <a:xfrm>
          <a:off x="9248776" y="74190225"/>
          <a:ext cx="6667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02</a:t>
          </a:r>
          <a:endParaRPr lang="th-TH" sz="1600" b="1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95250</xdr:colOff>
      <xdr:row>450</xdr:row>
      <xdr:rowOff>66675</xdr:rowOff>
    </xdr:from>
    <xdr:to>
      <xdr:col>18</xdr:col>
      <xdr:colOff>133350</xdr:colOff>
      <xdr:row>451</xdr:row>
      <xdr:rowOff>47625</xdr:rowOff>
    </xdr:to>
    <xdr:sp macro="" textlink="">
      <xdr:nvSpPr>
        <xdr:cNvPr id="128" name="TextBox 42">
          <a:extLst>
            <a:ext uri="{FF2B5EF4-FFF2-40B4-BE49-F238E27FC236}">
              <a16:creationId xmlns:a16="http://schemas.microsoft.com/office/drawing/2014/main" xmlns="" id="{00000000-0008-0000-0300-0000D0000000}"/>
            </a:ext>
          </a:extLst>
        </xdr:cNvPr>
        <xdr:cNvSpPr txBox="1"/>
      </xdr:nvSpPr>
      <xdr:spPr>
        <a:xfrm>
          <a:off x="9134475" y="136169400"/>
          <a:ext cx="904875" cy="2190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95250</xdr:colOff>
      <xdr:row>450</xdr:row>
      <xdr:rowOff>66675</xdr:rowOff>
    </xdr:from>
    <xdr:to>
      <xdr:col>18</xdr:col>
      <xdr:colOff>133350</xdr:colOff>
      <xdr:row>451</xdr:row>
      <xdr:rowOff>47625</xdr:rowOff>
    </xdr:to>
    <xdr:sp macro="" textlink="">
      <xdr:nvSpPr>
        <xdr:cNvPr id="129" name="TextBox 42">
          <a:extLst>
            <a:ext uri="{FF2B5EF4-FFF2-40B4-BE49-F238E27FC236}">
              <a16:creationId xmlns:a16="http://schemas.microsoft.com/office/drawing/2014/main" xmlns="" id="{00000000-0008-0000-0300-0000D1000000}"/>
            </a:ext>
          </a:extLst>
        </xdr:cNvPr>
        <xdr:cNvSpPr txBox="1"/>
      </xdr:nvSpPr>
      <xdr:spPr>
        <a:xfrm>
          <a:off x="9134475" y="136169400"/>
          <a:ext cx="904875" cy="2190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16</xdr:col>
      <xdr:colOff>19234</xdr:colOff>
      <xdr:row>464</xdr:row>
      <xdr:rowOff>139390</xdr:rowOff>
    </xdr:from>
    <xdr:to>
      <xdr:col>18</xdr:col>
      <xdr:colOff>190035</xdr:colOff>
      <xdr:row>464</xdr:row>
      <xdr:rowOff>140588</xdr:rowOff>
    </xdr:to>
    <xdr:cxnSp macro="">
      <xdr:nvCxnSpPr>
        <xdr:cNvPr id="138" name="ลูกศรเชื่อมต่อแบบตรง 137">
          <a:extLst>
            <a:ext uri="{FF2B5EF4-FFF2-40B4-BE49-F238E27FC236}">
              <a16:creationId xmlns:a16="http://schemas.microsoft.com/office/drawing/2014/main" xmlns="" id="{00000000-0008-0000-0300-0000D5000000}"/>
            </a:ext>
          </a:extLst>
        </xdr:cNvPr>
        <xdr:cNvCxnSpPr/>
      </xdr:nvCxnSpPr>
      <xdr:spPr>
        <a:xfrm flipV="1">
          <a:off x="9287059" y="103047490"/>
          <a:ext cx="532751" cy="1198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95250</xdr:colOff>
      <xdr:row>487</xdr:row>
      <xdr:rowOff>66675</xdr:rowOff>
    </xdr:from>
    <xdr:to>
      <xdr:col>18</xdr:col>
      <xdr:colOff>133350</xdr:colOff>
      <xdr:row>488</xdr:row>
      <xdr:rowOff>47625</xdr:rowOff>
    </xdr:to>
    <xdr:sp macro="" textlink="">
      <xdr:nvSpPr>
        <xdr:cNvPr id="150" name="TextBox 42">
          <a:extLst>
            <a:ext uri="{FF2B5EF4-FFF2-40B4-BE49-F238E27FC236}">
              <a16:creationId xmlns:a16="http://schemas.microsoft.com/office/drawing/2014/main" xmlns="" id="{00000000-0008-0000-0300-0000D9000000}"/>
            </a:ext>
          </a:extLst>
        </xdr:cNvPr>
        <xdr:cNvSpPr txBox="1"/>
      </xdr:nvSpPr>
      <xdr:spPr>
        <a:xfrm>
          <a:off x="9134475" y="142855950"/>
          <a:ext cx="904875" cy="2190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95250</xdr:colOff>
      <xdr:row>487</xdr:row>
      <xdr:rowOff>66675</xdr:rowOff>
    </xdr:from>
    <xdr:to>
      <xdr:col>18</xdr:col>
      <xdr:colOff>133350</xdr:colOff>
      <xdr:row>488</xdr:row>
      <xdr:rowOff>47625</xdr:rowOff>
    </xdr:to>
    <xdr:sp macro="" textlink="">
      <xdr:nvSpPr>
        <xdr:cNvPr id="151" name="TextBox 42">
          <a:extLst>
            <a:ext uri="{FF2B5EF4-FFF2-40B4-BE49-F238E27FC236}">
              <a16:creationId xmlns:a16="http://schemas.microsoft.com/office/drawing/2014/main" xmlns="" id="{00000000-0008-0000-0300-0000DA000000}"/>
            </a:ext>
          </a:extLst>
        </xdr:cNvPr>
        <xdr:cNvSpPr txBox="1"/>
      </xdr:nvSpPr>
      <xdr:spPr>
        <a:xfrm>
          <a:off x="9134475" y="142855950"/>
          <a:ext cx="904875" cy="2190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190500</xdr:colOff>
      <xdr:row>484</xdr:row>
      <xdr:rowOff>247650</xdr:rowOff>
    </xdr:from>
    <xdr:to>
      <xdr:col>19</xdr:col>
      <xdr:colOff>57150</xdr:colOff>
      <xdr:row>486</xdr:row>
      <xdr:rowOff>19050</xdr:rowOff>
    </xdr:to>
    <xdr:sp macro="" textlink="">
      <xdr:nvSpPr>
        <xdr:cNvPr id="153" name="TextBox 244">
          <a:extLst>
            <a:ext uri="{FF2B5EF4-FFF2-40B4-BE49-F238E27FC236}">
              <a16:creationId xmlns:a16="http://schemas.microsoft.com/office/drawing/2014/main" xmlns="" id="{00000000-0008-0000-0300-0000DC000000}"/>
            </a:ext>
          </a:extLst>
        </xdr:cNvPr>
        <xdr:cNvSpPr txBox="1"/>
      </xdr:nvSpPr>
      <xdr:spPr>
        <a:xfrm>
          <a:off x="9248775" y="107794425"/>
          <a:ext cx="6381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02</a:t>
          </a:r>
          <a:endParaRPr lang="th-TH" sz="1600" b="1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14</xdr:col>
      <xdr:colOff>255512</xdr:colOff>
      <xdr:row>493</xdr:row>
      <xdr:rowOff>115957</xdr:rowOff>
    </xdr:from>
    <xdr:to>
      <xdr:col>17</xdr:col>
      <xdr:colOff>231914</xdr:colOff>
      <xdr:row>493</xdr:row>
      <xdr:rowOff>116114</xdr:rowOff>
    </xdr:to>
    <xdr:cxnSp macro="">
      <xdr:nvCxnSpPr>
        <xdr:cNvPr id="155" name="ลูกศรเชื่อมต่อแบบตรง 154">
          <a:extLst>
            <a:ext uri="{FF2B5EF4-FFF2-40B4-BE49-F238E27FC236}">
              <a16:creationId xmlns:a16="http://schemas.microsoft.com/office/drawing/2014/main" xmlns="" id="{00000000-0008-0000-0300-0000DE000000}"/>
            </a:ext>
          </a:extLst>
        </xdr:cNvPr>
        <xdr:cNvCxnSpPr/>
      </xdr:nvCxnSpPr>
      <xdr:spPr>
        <a:xfrm flipV="1">
          <a:off x="8703773" y="96873392"/>
          <a:ext cx="754967" cy="15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95250</xdr:colOff>
      <xdr:row>516</xdr:row>
      <xdr:rowOff>66675</xdr:rowOff>
    </xdr:from>
    <xdr:to>
      <xdr:col>18</xdr:col>
      <xdr:colOff>133350</xdr:colOff>
      <xdr:row>517</xdr:row>
      <xdr:rowOff>47625</xdr:rowOff>
    </xdr:to>
    <xdr:sp macro="" textlink="">
      <xdr:nvSpPr>
        <xdr:cNvPr id="161" name="TextBox 42">
          <a:extLst>
            <a:ext uri="{FF2B5EF4-FFF2-40B4-BE49-F238E27FC236}">
              <a16:creationId xmlns:a16="http://schemas.microsoft.com/office/drawing/2014/main" xmlns="" id="{00000000-0008-0000-0300-0000E4000000}"/>
            </a:ext>
          </a:extLst>
        </xdr:cNvPr>
        <xdr:cNvSpPr txBox="1"/>
      </xdr:nvSpPr>
      <xdr:spPr>
        <a:xfrm>
          <a:off x="9134475" y="149523450"/>
          <a:ext cx="904875" cy="2190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95250</xdr:colOff>
      <xdr:row>516</xdr:row>
      <xdr:rowOff>66675</xdr:rowOff>
    </xdr:from>
    <xdr:to>
      <xdr:col>18</xdr:col>
      <xdr:colOff>133350</xdr:colOff>
      <xdr:row>517</xdr:row>
      <xdr:rowOff>47625</xdr:rowOff>
    </xdr:to>
    <xdr:sp macro="" textlink="">
      <xdr:nvSpPr>
        <xdr:cNvPr id="162" name="TextBox 42">
          <a:extLst>
            <a:ext uri="{FF2B5EF4-FFF2-40B4-BE49-F238E27FC236}">
              <a16:creationId xmlns:a16="http://schemas.microsoft.com/office/drawing/2014/main" xmlns="" id="{00000000-0008-0000-0300-0000E5000000}"/>
            </a:ext>
          </a:extLst>
        </xdr:cNvPr>
        <xdr:cNvSpPr txBox="1"/>
      </xdr:nvSpPr>
      <xdr:spPr>
        <a:xfrm>
          <a:off x="9134475" y="149523450"/>
          <a:ext cx="904875" cy="2190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171451</xdr:colOff>
      <xdr:row>513</xdr:row>
      <xdr:rowOff>219075</xdr:rowOff>
    </xdr:from>
    <xdr:to>
      <xdr:col>19</xdr:col>
      <xdr:colOff>123826</xdr:colOff>
      <xdr:row>514</xdr:row>
      <xdr:rowOff>247650</xdr:rowOff>
    </xdr:to>
    <xdr:sp macro="" textlink="">
      <xdr:nvSpPr>
        <xdr:cNvPr id="165" name="TextBox 244">
          <a:extLst>
            <a:ext uri="{FF2B5EF4-FFF2-40B4-BE49-F238E27FC236}">
              <a16:creationId xmlns:a16="http://schemas.microsoft.com/office/drawing/2014/main" xmlns="" id="{00000000-0008-0000-0300-0000E6000000}"/>
            </a:ext>
          </a:extLst>
        </xdr:cNvPr>
        <xdr:cNvSpPr txBox="1"/>
      </xdr:nvSpPr>
      <xdr:spPr>
        <a:xfrm>
          <a:off x="9229726" y="114404775"/>
          <a:ext cx="7239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02</a:t>
          </a:r>
          <a:endParaRPr lang="th-TH" sz="1600" b="1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26909</xdr:colOff>
      <xdr:row>522</xdr:row>
      <xdr:rowOff>134592</xdr:rowOff>
    </xdr:from>
    <xdr:to>
      <xdr:col>17</xdr:col>
      <xdr:colOff>232327</xdr:colOff>
      <xdr:row>522</xdr:row>
      <xdr:rowOff>137648</xdr:rowOff>
    </xdr:to>
    <xdr:cxnSp macro="">
      <xdr:nvCxnSpPr>
        <xdr:cNvPr id="169" name="ลูกศรเชื่อมต่อแบบตรง 168">
          <a:extLst>
            <a:ext uri="{FF2B5EF4-FFF2-40B4-BE49-F238E27FC236}">
              <a16:creationId xmlns:a16="http://schemas.microsoft.com/office/drawing/2014/main" xmlns="" id="{00000000-0008-0000-0300-0000E9000000}"/>
            </a:ext>
          </a:extLst>
        </xdr:cNvPr>
        <xdr:cNvCxnSpPr/>
      </xdr:nvCxnSpPr>
      <xdr:spPr>
        <a:xfrm flipV="1">
          <a:off x="8731931" y="103716896"/>
          <a:ext cx="727222" cy="3056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46311</xdr:colOff>
      <xdr:row>471</xdr:row>
      <xdr:rowOff>110070</xdr:rowOff>
    </xdr:from>
    <xdr:to>
      <xdr:col>18</xdr:col>
      <xdr:colOff>188537</xdr:colOff>
      <xdr:row>471</xdr:row>
      <xdr:rowOff>111268</xdr:rowOff>
    </xdr:to>
    <xdr:cxnSp macro="">
      <xdr:nvCxnSpPr>
        <xdr:cNvPr id="170" name="ลูกศรเชื่อมต่อแบบตรง 169">
          <a:extLst>
            <a:ext uri="{FF2B5EF4-FFF2-40B4-BE49-F238E27FC236}">
              <a16:creationId xmlns:a16="http://schemas.microsoft.com/office/drawing/2014/main" xmlns="" id="{00000000-0008-0000-0300-0000D5000000}"/>
            </a:ext>
          </a:extLst>
        </xdr:cNvPr>
        <xdr:cNvCxnSpPr/>
      </xdr:nvCxnSpPr>
      <xdr:spPr>
        <a:xfrm flipV="1">
          <a:off x="9314136" y="104561220"/>
          <a:ext cx="504176" cy="1198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18629</xdr:colOff>
      <xdr:row>503</xdr:row>
      <xdr:rowOff>127553</xdr:rowOff>
    </xdr:from>
    <xdr:to>
      <xdr:col>16</xdr:col>
      <xdr:colOff>260074</xdr:colOff>
      <xdr:row>503</xdr:row>
      <xdr:rowOff>127710</xdr:rowOff>
    </xdr:to>
    <xdr:cxnSp macro="">
      <xdr:nvCxnSpPr>
        <xdr:cNvPr id="171" name="ลูกศรเชื่อมต่อแบบตรง 170">
          <a:extLst>
            <a:ext uri="{FF2B5EF4-FFF2-40B4-BE49-F238E27FC236}">
              <a16:creationId xmlns:a16="http://schemas.microsoft.com/office/drawing/2014/main" xmlns="" id="{00000000-0008-0000-0300-0000DE000000}"/>
            </a:ext>
          </a:extLst>
        </xdr:cNvPr>
        <xdr:cNvCxnSpPr/>
      </xdr:nvCxnSpPr>
      <xdr:spPr>
        <a:xfrm flipV="1">
          <a:off x="8466890" y="99146140"/>
          <a:ext cx="754967" cy="15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21940</xdr:colOff>
      <xdr:row>530</xdr:row>
      <xdr:rowOff>102290</xdr:rowOff>
    </xdr:from>
    <xdr:to>
      <xdr:col>15</xdr:col>
      <xdr:colOff>208307</xdr:colOff>
      <xdr:row>530</xdr:row>
      <xdr:rowOff>105346</xdr:rowOff>
    </xdr:to>
    <xdr:cxnSp macro="">
      <xdr:nvCxnSpPr>
        <xdr:cNvPr id="174" name="ลูกศรเชื่อมต่อแบบตรง 173">
          <a:extLst>
            <a:ext uri="{FF2B5EF4-FFF2-40B4-BE49-F238E27FC236}">
              <a16:creationId xmlns:a16="http://schemas.microsoft.com/office/drawing/2014/main" xmlns="" id="{00000000-0008-0000-0300-0000E9000000}"/>
            </a:ext>
          </a:extLst>
        </xdr:cNvPr>
        <xdr:cNvCxnSpPr/>
      </xdr:nvCxnSpPr>
      <xdr:spPr>
        <a:xfrm flipV="1">
          <a:off x="8699215" y="118078940"/>
          <a:ext cx="567367" cy="3056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95250</xdr:colOff>
      <xdr:row>546</xdr:row>
      <xdr:rowOff>66675</xdr:rowOff>
    </xdr:from>
    <xdr:to>
      <xdr:col>18</xdr:col>
      <xdr:colOff>133350</xdr:colOff>
      <xdr:row>547</xdr:row>
      <xdr:rowOff>47625</xdr:rowOff>
    </xdr:to>
    <xdr:sp macro="" textlink="">
      <xdr:nvSpPr>
        <xdr:cNvPr id="175" name="TextBox 42">
          <a:extLst>
            <a:ext uri="{FF2B5EF4-FFF2-40B4-BE49-F238E27FC236}">
              <a16:creationId xmlns:a16="http://schemas.microsoft.com/office/drawing/2014/main" xmlns="" id="{00000000-0008-0000-0300-0000E4000000}"/>
            </a:ext>
          </a:extLst>
        </xdr:cNvPr>
        <xdr:cNvSpPr txBox="1"/>
      </xdr:nvSpPr>
      <xdr:spPr>
        <a:xfrm>
          <a:off x="8800272" y="102257501"/>
          <a:ext cx="808382" cy="221146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95250</xdr:colOff>
      <xdr:row>546</xdr:row>
      <xdr:rowOff>66675</xdr:rowOff>
    </xdr:from>
    <xdr:to>
      <xdr:col>18</xdr:col>
      <xdr:colOff>133350</xdr:colOff>
      <xdr:row>547</xdr:row>
      <xdr:rowOff>47625</xdr:rowOff>
    </xdr:to>
    <xdr:sp macro="" textlink="">
      <xdr:nvSpPr>
        <xdr:cNvPr id="176" name="TextBox 42">
          <a:extLst>
            <a:ext uri="{FF2B5EF4-FFF2-40B4-BE49-F238E27FC236}">
              <a16:creationId xmlns:a16="http://schemas.microsoft.com/office/drawing/2014/main" xmlns="" id="{00000000-0008-0000-0300-0000E5000000}"/>
            </a:ext>
          </a:extLst>
        </xdr:cNvPr>
        <xdr:cNvSpPr txBox="1"/>
      </xdr:nvSpPr>
      <xdr:spPr>
        <a:xfrm>
          <a:off x="8800272" y="102257501"/>
          <a:ext cx="808382" cy="221146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152400</xdr:colOff>
      <xdr:row>543</xdr:row>
      <xdr:rowOff>247650</xdr:rowOff>
    </xdr:from>
    <xdr:to>
      <xdr:col>19</xdr:col>
      <xdr:colOff>76200</xdr:colOff>
      <xdr:row>545</xdr:row>
      <xdr:rowOff>19050</xdr:rowOff>
    </xdr:to>
    <xdr:sp macro="" textlink="">
      <xdr:nvSpPr>
        <xdr:cNvPr id="177" name="TextBox 244">
          <a:extLst>
            <a:ext uri="{FF2B5EF4-FFF2-40B4-BE49-F238E27FC236}">
              <a16:creationId xmlns:a16="http://schemas.microsoft.com/office/drawing/2014/main" xmlns="" id="{00000000-0008-0000-0300-0000E6000000}"/>
            </a:ext>
          </a:extLst>
        </xdr:cNvPr>
        <xdr:cNvSpPr txBox="1"/>
      </xdr:nvSpPr>
      <xdr:spPr>
        <a:xfrm>
          <a:off x="9210675" y="121167525"/>
          <a:ext cx="6953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02</a:t>
          </a:r>
          <a:endParaRPr lang="th-TH" sz="1600" b="1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13</xdr:col>
      <xdr:colOff>47625</xdr:colOff>
      <xdr:row>552</xdr:row>
      <xdr:rowOff>95250</xdr:rowOff>
    </xdr:from>
    <xdr:to>
      <xdr:col>16</xdr:col>
      <xdr:colOff>19050</xdr:colOff>
      <xdr:row>552</xdr:row>
      <xdr:rowOff>95252</xdr:rowOff>
    </xdr:to>
    <xdr:cxnSp macro="">
      <xdr:nvCxnSpPr>
        <xdr:cNvPr id="188" name="ลูกศรเชื่อมต่อแบบตรง 187">
          <a:extLst>
            <a:ext uri="{FF2B5EF4-FFF2-40B4-BE49-F238E27FC236}">
              <a16:creationId xmlns:a16="http://schemas.microsoft.com/office/drawing/2014/main" xmlns="" id="{00000000-0008-0000-0100-000012000000}"/>
            </a:ext>
          </a:extLst>
        </xdr:cNvPr>
        <xdr:cNvCxnSpPr/>
      </xdr:nvCxnSpPr>
      <xdr:spPr>
        <a:xfrm flipV="1">
          <a:off x="7762875" y="22783800"/>
          <a:ext cx="933450" cy="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19050</xdr:colOff>
      <xdr:row>558</xdr:row>
      <xdr:rowOff>142875</xdr:rowOff>
    </xdr:from>
    <xdr:to>
      <xdr:col>13</xdr:col>
      <xdr:colOff>19050</xdr:colOff>
      <xdr:row>558</xdr:row>
      <xdr:rowOff>142877</xdr:rowOff>
    </xdr:to>
    <xdr:cxnSp macro="">
      <xdr:nvCxnSpPr>
        <xdr:cNvPr id="199" name="ลูกศรเชื่อมต่อแบบตรง 198">
          <a:extLst>
            <a:ext uri="{FF2B5EF4-FFF2-40B4-BE49-F238E27FC236}">
              <a16:creationId xmlns:a16="http://schemas.microsoft.com/office/drawing/2014/main" xmlns="" id="{00000000-0008-0000-0100-000014000000}"/>
            </a:ext>
          </a:extLst>
        </xdr:cNvPr>
        <xdr:cNvCxnSpPr/>
      </xdr:nvCxnSpPr>
      <xdr:spPr>
        <a:xfrm flipV="1">
          <a:off x="7067550" y="26698575"/>
          <a:ext cx="666750" cy="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47625</xdr:colOff>
      <xdr:row>564</xdr:row>
      <xdr:rowOff>113058</xdr:rowOff>
    </xdr:from>
    <xdr:to>
      <xdr:col>17</xdr:col>
      <xdr:colOff>1657</xdr:colOff>
      <xdr:row>564</xdr:row>
      <xdr:rowOff>113060</xdr:rowOff>
    </xdr:to>
    <xdr:cxnSp macro="">
      <xdr:nvCxnSpPr>
        <xdr:cNvPr id="200" name="ลูกศรเชื่อมต่อแบบตรง 199">
          <a:extLst>
            <a:ext uri="{FF2B5EF4-FFF2-40B4-BE49-F238E27FC236}">
              <a16:creationId xmlns:a16="http://schemas.microsoft.com/office/drawing/2014/main" xmlns="" id="{00000000-0008-0000-0100-000016000000}"/>
            </a:ext>
          </a:extLst>
        </xdr:cNvPr>
        <xdr:cNvCxnSpPr/>
      </xdr:nvCxnSpPr>
      <xdr:spPr>
        <a:xfrm flipV="1">
          <a:off x="7692473" y="113079558"/>
          <a:ext cx="1536010" cy="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95250</xdr:colOff>
      <xdr:row>575</xdr:row>
      <xdr:rowOff>66675</xdr:rowOff>
    </xdr:from>
    <xdr:to>
      <xdr:col>18</xdr:col>
      <xdr:colOff>133350</xdr:colOff>
      <xdr:row>576</xdr:row>
      <xdr:rowOff>47625</xdr:rowOff>
    </xdr:to>
    <xdr:sp macro="" textlink="">
      <xdr:nvSpPr>
        <xdr:cNvPr id="202" name="TextBox 42">
          <a:extLst>
            <a:ext uri="{FF2B5EF4-FFF2-40B4-BE49-F238E27FC236}">
              <a16:creationId xmlns:a16="http://schemas.microsoft.com/office/drawing/2014/main" xmlns="" id="{00000000-0008-0000-0300-0000E4000000}"/>
            </a:ext>
          </a:extLst>
        </xdr:cNvPr>
        <xdr:cNvSpPr txBox="1"/>
      </xdr:nvSpPr>
      <xdr:spPr>
        <a:xfrm>
          <a:off x="8800272" y="109065805"/>
          <a:ext cx="808382" cy="221146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95250</xdr:colOff>
      <xdr:row>575</xdr:row>
      <xdr:rowOff>66675</xdr:rowOff>
    </xdr:from>
    <xdr:to>
      <xdr:col>18</xdr:col>
      <xdr:colOff>133350</xdr:colOff>
      <xdr:row>576</xdr:row>
      <xdr:rowOff>47625</xdr:rowOff>
    </xdr:to>
    <xdr:sp macro="" textlink="">
      <xdr:nvSpPr>
        <xdr:cNvPr id="228" name="TextBox 42">
          <a:extLst>
            <a:ext uri="{FF2B5EF4-FFF2-40B4-BE49-F238E27FC236}">
              <a16:creationId xmlns:a16="http://schemas.microsoft.com/office/drawing/2014/main" xmlns="" id="{00000000-0008-0000-0300-0000E5000000}"/>
            </a:ext>
          </a:extLst>
        </xdr:cNvPr>
        <xdr:cNvSpPr txBox="1"/>
      </xdr:nvSpPr>
      <xdr:spPr>
        <a:xfrm>
          <a:off x="8800272" y="109065805"/>
          <a:ext cx="808382" cy="221146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16</xdr:col>
      <xdr:colOff>28576</xdr:colOff>
      <xdr:row>572</xdr:row>
      <xdr:rowOff>247650</xdr:rowOff>
    </xdr:from>
    <xdr:to>
      <xdr:col>19</xdr:col>
      <xdr:colOff>114301</xdr:colOff>
      <xdr:row>574</xdr:row>
      <xdr:rowOff>19050</xdr:rowOff>
    </xdr:to>
    <xdr:sp macro="" textlink="">
      <xdr:nvSpPr>
        <xdr:cNvPr id="230" name="TextBox 244">
          <a:extLst>
            <a:ext uri="{FF2B5EF4-FFF2-40B4-BE49-F238E27FC236}">
              <a16:creationId xmlns:a16="http://schemas.microsoft.com/office/drawing/2014/main" xmlns="" id="{00000000-0008-0000-0300-0000E7000000}"/>
            </a:ext>
          </a:extLst>
        </xdr:cNvPr>
        <xdr:cNvSpPr txBox="1"/>
      </xdr:nvSpPr>
      <xdr:spPr>
        <a:xfrm>
          <a:off x="9296401" y="127863600"/>
          <a:ext cx="6477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02</a:t>
          </a:r>
          <a:endParaRPr lang="th-TH" sz="1600" b="1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13</xdr:col>
      <xdr:colOff>9525</xdr:colOff>
      <xdr:row>581</xdr:row>
      <xdr:rowOff>133350</xdr:rowOff>
    </xdr:from>
    <xdr:to>
      <xdr:col>16</xdr:col>
      <xdr:colOff>9525</xdr:colOff>
      <xdr:row>581</xdr:row>
      <xdr:rowOff>133352</xdr:rowOff>
    </xdr:to>
    <xdr:cxnSp macro="">
      <xdr:nvCxnSpPr>
        <xdr:cNvPr id="238" name="ลูกศรเชื่อมต่อแบบตรง 237">
          <a:extLst>
            <a:ext uri="{FF2B5EF4-FFF2-40B4-BE49-F238E27FC236}">
              <a16:creationId xmlns:a16="http://schemas.microsoft.com/office/drawing/2014/main" xmlns="" id="{00000000-0008-0000-0100-000018000000}"/>
            </a:ext>
          </a:extLst>
        </xdr:cNvPr>
        <xdr:cNvCxnSpPr/>
      </xdr:nvCxnSpPr>
      <xdr:spPr>
        <a:xfrm flipV="1">
          <a:off x="7724775" y="34423350"/>
          <a:ext cx="962025" cy="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180975</xdr:colOff>
      <xdr:row>614</xdr:row>
      <xdr:rowOff>38100</xdr:rowOff>
    </xdr:from>
    <xdr:to>
      <xdr:col>19</xdr:col>
      <xdr:colOff>0</xdr:colOff>
      <xdr:row>615</xdr:row>
      <xdr:rowOff>0</xdr:rowOff>
    </xdr:to>
    <xdr:sp macro="" textlink="">
      <xdr:nvSpPr>
        <xdr:cNvPr id="239" name="TextBox 5">
          <a:extLst>
            <a:ext uri="{FF2B5EF4-FFF2-40B4-BE49-F238E27FC236}">
              <a16:creationId xmlns:a16="http://schemas.microsoft.com/office/drawing/2014/main" xmlns="" id="{00000000-0008-0000-0300-000022000000}"/>
            </a:ext>
          </a:extLst>
        </xdr:cNvPr>
        <xdr:cNvSpPr txBox="1"/>
      </xdr:nvSpPr>
      <xdr:spPr>
        <a:xfrm>
          <a:off x="9515475" y="17802225"/>
          <a:ext cx="7048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95250</xdr:colOff>
      <xdr:row>603</xdr:row>
      <xdr:rowOff>66675</xdr:rowOff>
    </xdr:from>
    <xdr:to>
      <xdr:col>18</xdr:col>
      <xdr:colOff>133350</xdr:colOff>
      <xdr:row>604</xdr:row>
      <xdr:rowOff>47625</xdr:rowOff>
    </xdr:to>
    <xdr:sp macro="" textlink="">
      <xdr:nvSpPr>
        <xdr:cNvPr id="240" name="TextBox 42">
          <a:extLst>
            <a:ext uri="{FF2B5EF4-FFF2-40B4-BE49-F238E27FC236}">
              <a16:creationId xmlns:a16="http://schemas.microsoft.com/office/drawing/2014/main" xmlns="" id="{00000000-0008-0000-0300-000023000000}"/>
            </a:ext>
          </a:extLst>
        </xdr:cNvPr>
        <xdr:cNvSpPr txBox="1"/>
      </xdr:nvSpPr>
      <xdr:spPr>
        <a:xfrm>
          <a:off x="9134475" y="14097000"/>
          <a:ext cx="904875" cy="2571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0</xdr:col>
      <xdr:colOff>0</xdr:colOff>
      <xdr:row>603</xdr:row>
      <xdr:rowOff>0</xdr:rowOff>
    </xdr:from>
    <xdr:to>
      <xdr:col>2</xdr:col>
      <xdr:colOff>419100</xdr:colOff>
      <xdr:row>603</xdr:row>
      <xdr:rowOff>285750</xdr:rowOff>
    </xdr:to>
    <xdr:sp macro="" textlink="">
      <xdr:nvSpPr>
        <xdr:cNvPr id="241" name="TextBox 44">
          <a:extLst>
            <a:ext uri="{FF2B5EF4-FFF2-40B4-BE49-F238E27FC236}">
              <a16:creationId xmlns:a16="http://schemas.microsoft.com/office/drawing/2014/main" xmlns="" id="{00000000-0008-0000-0300-000024000000}"/>
            </a:ext>
          </a:extLst>
        </xdr:cNvPr>
        <xdr:cNvSpPr txBox="1"/>
      </xdr:nvSpPr>
      <xdr:spPr>
        <a:xfrm>
          <a:off x="0" y="14030325"/>
          <a:ext cx="272415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0" u="sng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ส่วนที่ 2 บัญชีโครงการ/กิจกรรม</a:t>
          </a:r>
        </a:p>
      </xdr:txBody>
    </xdr:sp>
    <xdr:clientData/>
  </xdr:twoCellAnchor>
  <xdr:twoCellAnchor>
    <xdr:from>
      <xdr:col>15</xdr:col>
      <xdr:colOff>133350</xdr:colOff>
      <xdr:row>600</xdr:row>
      <xdr:rowOff>219075</xdr:rowOff>
    </xdr:from>
    <xdr:to>
      <xdr:col>19</xdr:col>
      <xdr:colOff>19050</xdr:colOff>
      <xdr:row>601</xdr:row>
      <xdr:rowOff>247650</xdr:rowOff>
    </xdr:to>
    <xdr:sp macro="" textlink="">
      <xdr:nvSpPr>
        <xdr:cNvPr id="242" name="TextBox 239">
          <a:extLst>
            <a:ext uri="{FF2B5EF4-FFF2-40B4-BE49-F238E27FC236}">
              <a16:creationId xmlns:a16="http://schemas.microsoft.com/office/drawing/2014/main" xmlns="" id="{00000000-0008-0000-0300-000025000000}"/>
            </a:ext>
          </a:extLst>
        </xdr:cNvPr>
        <xdr:cNvSpPr txBox="1"/>
      </xdr:nvSpPr>
      <xdr:spPr>
        <a:xfrm>
          <a:off x="9191625" y="134569200"/>
          <a:ext cx="6572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02</a:t>
          </a:r>
          <a:endParaRPr lang="th-TH" sz="1600" b="1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14</xdr:col>
      <xdr:colOff>266700</xdr:colOff>
      <xdr:row>612</xdr:row>
      <xdr:rowOff>152400</xdr:rowOff>
    </xdr:from>
    <xdr:to>
      <xdr:col>16</xdr:col>
      <xdr:colOff>9525</xdr:colOff>
      <xdr:row>612</xdr:row>
      <xdr:rowOff>152402</xdr:rowOff>
    </xdr:to>
    <xdr:cxnSp macro="">
      <xdr:nvCxnSpPr>
        <xdr:cNvPr id="244" name="ลูกศรเชื่อมต่อแบบตรง 243">
          <a:extLst>
            <a:ext uri="{FF2B5EF4-FFF2-40B4-BE49-F238E27FC236}">
              <a16:creationId xmlns:a16="http://schemas.microsoft.com/office/drawing/2014/main" xmlns="" id="{00000000-0008-0000-0300-0000FD000000}"/>
            </a:ext>
          </a:extLst>
        </xdr:cNvPr>
        <xdr:cNvCxnSpPr/>
      </xdr:nvCxnSpPr>
      <xdr:spPr>
        <a:xfrm flipV="1">
          <a:off x="9020175" y="15716250"/>
          <a:ext cx="323850" cy="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95250</xdr:colOff>
      <xdr:row>632</xdr:row>
      <xdr:rowOff>66675</xdr:rowOff>
    </xdr:from>
    <xdr:to>
      <xdr:col>18</xdr:col>
      <xdr:colOff>133350</xdr:colOff>
      <xdr:row>633</xdr:row>
      <xdr:rowOff>47625</xdr:rowOff>
    </xdr:to>
    <xdr:sp macro="" textlink="">
      <xdr:nvSpPr>
        <xdr:cNvPr id="246" name="TextBox 42">
          <a:extLst>
            <a:ext uri="{FF2B5EF4-FFF2-40B4-BE49-F238E27FC236}">
              <a16:creationId xmlns:a16="http://schemas.microsoft.com/office/drawing/2014/main" xmlns="" id="{00000000-0008-0000-0300-000028000000}"/>
            </a:ext>
          </a:extLst>
        </xdr:cNvPr>
        <xdr:cNvSpPr txBox="1"/>
      </xdr:nvSpPr>
      <xdr:spPr>
        <a:xfrm>
          <a:off x="9134475" y="21069300"/>
          <a:ext cx="904875" cy="2571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0</xdr:col>
      <xdr:colOff>0</xdr:colOff>
      <xdr:row>632</xdr:row>
      <xdr:rowOff>0</xdr:rowOff>
    </xdr:from>
    <xdr:to>
      <xdr:col>2</xdr:col>
      <xdr:colOff>419100</xdr:colOff>
      <xdr:row>632</xdr:row>
      <xdr:rowOff>285750</xdr:rowOff>
    </xdr:to>
    <xdr:sp macro="" textlink="">
      <xdr:nvSpPr>
        <xdr:cNvPr id="247" name="TextBox 44">
          <a:extLst>
            <a:ext uri="{FF2B5EF4-FFF2-40B4-BE49-F238E27FC236}">
              <a16:creationId xmlns:a16="http://schemas.microsoft.com/office/drawing/2014/main" xmlns="" id="{00000000-0008-0000-0300-000029000000}"/>
            </a:ext>
          </a:extLst>
        </xdr:cNvPr>
        <xdr:cNvSpPr txBox="1"/>
      </xdr:nvSpPr>
      <xdr:spPr>
        <a:xfrm>
          <a:off x="0" y="21002625"/>
          <a:ext cx="272415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0" u="sng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ส่วนที่ 2 บัญชีโครงการ/กิจกรรม</a:t>
          </a:r>
        </a:p>
      </xdr:txBody>
    </xdr:sp>
    <xdr:clientData/>
  </xdr:twoCellAnchor>
  <xdr:twoCellAnchor>
    <xdr:from>
      <xdr:col>15</xdr:col>
      <xdr:colOff>171451</xdr:colOff>
      <xdr:row>629</xdr:row>
      <xdr:rowOff>228600</xdr:rowOff>
    </xdr:from>
    <xdr:to>
      <xdr:col>19</xdr:col>
      <xdr:colOff>85726</xdr:colOff>
      <xdr:row>631</xdr:row>
      <xdr:rowOff>0</xdr:rowOff>
    </xdr:to>
    <xdr:sp macro="" textlink="">
      <xdr:nvSpPr>
        <xdr:cNvPr id="248" name="TextBox 239">
          <a:extLst>
            <a:ext uri="{FF2B5EF4-FFF2-40B4-BE49-F238E27FC236}">
              <a16:creationId xmlns:a16="http://schemas.microsoft.com/office/drawing/2014/main" xmlns="" id="{00000000-0008-0000-0300-00002A000000}"/>
            </a:ext>
          </a:extLst>
        </xdr:cNvPr>
        <xdr:cNvSpPr txBox="1"/>
      </xdr:nvSpPr>
      <xdr:spPr>
        <a:xfrm>
          <a:off x="9229726" y="141246225"/>
          <a:ext cx="6858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02</a:t>
          </a:r>
          <a:endParaRPr lang="th-TH" sz="1600" b="1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0</xdr:col>
      <xdr:colOff>66674</xdr:colOff>
      <xdr:row>629</xdr:row>
      <xdr:rowOff>38100</xdr:rowOff>
    </xdr:from>
    <xdr:to>
      <xdr:col>2</xdr:col>
      <xdr:colOff>485774</xdr:colOff>
      <xdr:row>630</xdr:row>
      <xdr:rowOff>66675</xdr:rowOff>
    </xdr:to>
    <xdr:sp macro="" textlink="">
      <xdr:nvSpPr>
        <xdr:cNvPr id="249" name="TextBox 243">
          <a:extLst>
            <a:ext uri="{FF2B5EF4-FFF2-40B4-BE49-F238E27FC236}">
              <a16:creationId xmlns:a16="http://schemas.microsoft.com/office/drawing/2014/main" xmlns="" id="{00000000-0008-0000-0300-00002B000000}"/>
            </a:ext>
          </a:extLst>
        </xdr:cNvPr>
        <xdr:cNvSpPr txBox="1"/>
      </xdr:nvSpPr>
      <xdr:spPr>
        <a:xfrm>
          <a:off x="66674" y="20212050"/>
          <a:ext cx="272415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600" b="0" u="sng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9</xdr:col>
      <xdr:colOff>32302</xdr:colOff>
      <xdr:row>638</xdr:row>
      <xdr:rowOff>127551</xdr:rowOff>
    </xdr:from>
    <xdr:to>
      <xdr:col>10</xdr:col>
      <xdr:colOff>232327</xdr:colOff>
      <xdr:row>638</xdr:row>
      <xdr:rowOff>127551</xdr:rowOff>
    </xdr:to>
    <xdr:cxnSp macro="">
      <xdr:nvCxnSpPr>
        <xdr:cNvPr id="250" name="ลูกศรเชื่อมต่อแบบตรง 249">
          <a:extLst>
            <a:ext uri="{FF2B5EF4-FFF2-40B4-BE49-F238E27FC236}">
              <a16:creationId xmlns:a16="http://schemas.microsoft.com/office/drawing/2014/main" xmlns="" id="{00000000-0008-0000-0300-000015000000}"/>
            </a:ext>
          </a:extLst>
        </xdr:cNvPr>
        <xdr:cNvCxnSpPr/>
      </xdr:nvCxnSpPr>
      <xdr:spPr>
        <a:xfrm>
          <a:off x="7147063" y="130586921"/>
          <a:ext cx="473351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260788</xdr:colOff>
      <xdr:row>641</xdr:row>
      <xdr:rowOff>149444</xdr:rowOff>
    </xdr:from>
    <xdr:to>
      <xdr:col>14</xdr:col>
      <xdr:colOff>26276</xdr:colOff>
      <xdr:row>641</xdr:row>
      <xdr:rowOff>151087</xdr:rowOff>
    </xdr:to>
    <xdr:cxnSp macro="">
      <xdr:nvCxnSpPr>
        <xdr:cNvPr id="251" name="ลูกศรเชื่อมต่อแบบตรง 250">
          <a:extLst>
            <a:ext uri="{FF2B5EF4-FFF2-40B4-BE49-F238E27FC236}">
              <a16:creationId xmlns:a16="http://schemas.microsoft.com/office/drawing/2014/main" xmlns="" id="{00000000-0008-0000-0300-000017000000}"/>
            </a:ext>
          </a:extLst>
        </xdr:cNvPr>
        <xdr:cNvCxnSpPr/>
      </xdr:nvCxnSpPr>
      <xdr:spPr>
        <a:xfrm>
          <a:off x="8414188" y="23552369"/>
          <a:ext cx="365563" cy="1643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180975</xdr:colOff>
      <xdr:row>440</xdr:row>
      <xdr:rowOff>38100</xdr:rowOff>
    </xdr:from>
    <xdr:to>
      <xdr:col>19</xdr:col>
      <xdr:colOff>0</xdr:colOff>
      <xdr:row>441</xdr:row>
      <xdr:rowOff>66675</xdr:rowOff>
    </xdr:to>
    <xdr:sp macro="" textlink="">
      <xdr:nvSpPr>
        <xdr:cNvPr id="185" name="TextBox 5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9515475" y="3619500"/>
          <a:ext cx="704850" cy="133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95250</xdr:colOff>
      <xdr:row>427</xdr:row>
      <xdr:rowOff>66675</xdr:rowOff>
    </xdr:from>
    <xdr:to>
      <xdr:col>18</xdr:col>
      <xdr:colOff>133350</xdr:colOff>
      <xdr:row>428</xdr:row>
      <xdr:rowOff>47625</xdr:rowOff>
    </xdr:to>
    <xdr:sp macro="" textlink="">
      <xdr:nvSpPr>
        <xdr:cNvPr id="186" name="TextBox 42">
          <a:extLst>
            <a:ext uri="{FF2B5EF4-FFF2-40B4-BE49-F238E27FC236}">
              <a16:creationId xmlns="" xmlns:a16="http://schemas.microsoft.com/office/drawing/2014/main" id="{00000000-0008-0000-0300-00002F000000}"/>
            </a:ext>
          </a:extLst>
        </xdr:cNvPr>
        <xdr:cNvSpPr txBox="1"/>
      </xdr:nvSpPr>
      <xdr:spPr>
        <a:xfrm>
          <a:off x="9134475" y="838200"/>
          <a:ext cx="904875" cy="2190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0</xdr:col>
      <xdr:colOff>0</xdr:colOff>
      <xdr:row>427</xdr:row>
      <xdr:rowOff>0</xdr:rowOff>
    </xdr:from>
    <xdr:to>
      <xdr:col>2</xdr:col>
      <xdr:colOff>419100</xdr:colOff>
      <xdr:row>427</xdr:row>
      <xdr:rowOff>285750</xdr:rowOff>
    </xdr:to>
    <xdr:sp macro="" textlink="">
      <xdr:nvSpPr>
        <xdr:cNvPr id="214" name="TextBox 44">
          <a:extLst>
            <a:ext uri="{FF2B5EF4-FFF2-40B4-BE49-F238E27FC236}">
              <a16:creationId xmlns="" xmlns:a16="http://schemas.microsoft.com/office/drawing/2014/main" id="{00000000-0008-0000-0300-000030000000}"/>
            </a:ext>
          </a:extLst>
        </xdr:cNvPr>
        <xdr:cNvSpPr txBox="1"/>
      </xdr:nvSpPr>
      <xdr:spPr>
        <a:xfrm>
          <a:off x="0" y="771525"/>
          <a:ext cx="27241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0" u="sng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ส่วนที่ 2 บัญชีโครงการ/กิจกรรม</a:t>
          </a:r>
        </a:p>
      </xdr:txBody>
    </xdr:sp>
    <xdr:clientData/>
  </xdr:twoCellAnchor>
  <xdr:twoCellAnchor>
    <xdr:from>
      <xdr:col>15</xdr:col>
      <xdr:colOff>161925</xdr:colOff>
      <xdr:row>424</xdr:row>
      <xdr:rowOff>228600</xdr:rowOff>
    </xdr:from>
    <xdr:to>
      <xdr:col>19</xdr:col>
      <xdr:colOff>85725</xdr:colOff>
      <xdr:row>426</xdr:row>
      <xdr:rowOff>0</xdr:rowOff>
    </xdr:to>
    <xdr:sp macro="" textlink="">
      <xdr:nvSpPr>
        <xdr:cNvPr id="235" name="TextBox 239">
          <a:extLst>
            <a:ext uri="{FF2B5EF4-FFF2-40B4-BE49-F238E27FC236}">
              <a16:creationId xmlns="" xmlns:a16="http://schemas.microsoft.com/office/drawing/2014/main" id="{00000000-0008-0000-0300-000031000000}"/>
            </a:ext>
          </a:extLst>
        </xdr:cNvPr>
        <xdr:cNvSpPr txBox="1"/>
      </xdr:nvSpPr>
      <xdr:spPr>
        <a:xfrm>
          <a:off x="9220200" y="94345125"/>
          <a:ext cx="6953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02</a:t>
          </a:r>
          <a:endParaRPr lang="th-TH" sz="1600" b="1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7</xdr:col>
      <xdr:colOff>66675</xdr:colOff>
      <xdr:row>433</xdr:row>
      <xdr:rowOff>123825</xdr:rowOff>
    </xdr:from>
    <xdr:to>
      <xdr:col>18</xdr:col>
      <xdr:colOff>161925</xdr:colOff>
      <xdr:row>433</xdr:row>
      <xdr:rowOff>123825</xdr:rowOff>
    </xdr:to>
    <xdr:cxnSp macro="">
      <xdr:nvCxnSpPr>
        <xdr:cNvPr id="236" name="ลูกศรเชื่อมต่อแบบตรง 235">
          <a:extLst>
            <a:ext uri="{FF2B5EF4-FFF2-40B4-BE49-F238E27FC236}">
              <a16:creationId xmlns="" xmlns:a16="http://schemas.microsoft.com/office/drawing/2014/main" id="{00000000-0008-0000-0300-0000C0000000}"/>
            </a:ext>
          </a:extLst>
        </xdr:cNvPr>
        <xdr:cNvCxnSpPr/>
      </xdr:nvCxnSpPr>
      <xdr:spPr>
        <a:xfrm>
          <a:off x="7648575" y="96231075"/>
          <a:ext cx="21431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276225</xdr:colOff>
      <xdr:row>441</xdr:row>
      <xdr:rowOff>133350</xdr:rowOff>
    </xdr:from>
    <xdr:to>
      <xdr:col>14</xdr:col>
      <xdr:colOff>19050</xdr:colOff>
      <xdr:row>441</xdr:row>
      <xdr:rowOff>133350</xdr:rowOff>
    </xdr:to>
    <xdr:cxnSp macro="">
      <xdr:nvCxnSpPr>
        <xdr:cNvPr id="237" name="ลูกศรเชื่อมต่อแบบตรง 236">
          <a:extLst>
            <a:ext uri="{FF2B5EF4-FFF2-40B4-BE49-F238E27FC236}">
              <a16:creationId xmlns="" xmlns:a16="http://schemas.microsoft.com/office/drawing/2014/main" id="{00000000-0008-0000-0300-0000C4000000}"/>
            </a:ext>
          </a:extLst>
        </xdr:cNvPr>
        <xdr:cNvCxnSpPr/>
      </xdr:nvCxnSpPr>
      <xdr:spPr>
        <a:xfrm>
          <a:off x="8429625" y="3819525"/>
          <a:ext cx="342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</xdr:colOff>
      <xdr:row>437</xdr:row>
      <xdr:rowOff>133350</xdr:rowOff>
    </xdr:from>
    <xdr:to>
      <xdr:col>18</xdr:col>
      <xdr:colOff>171450</xdr:colOff>
      <xdr:row>437</xdr:row>
      <xdr:rowOff>133350</xdr:rowOff>
    </xdr:to>
    <xdr:cxnSp macro="">
      <xdr:nvCxnSpPr>
        <xdr:cNvPr id="243" name="ลูกศรเชื่อมต่อแบบตรง 191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7648575" y="97040700"/>
          <a:ext cx="21526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</xdr:colOff>
      <xdr:row>446</xdr:row>
      <xdr:rowOff>133350</xdr:rowOff>
    </xdr:from>
    <xdr:to>
      <xdr:col>18</xdr:col>
      <xdr:colOff>171450</xdr:colOff>
      <xdr:row>446</xdr:row>
      <xdr:rowOff>133350</xdr:rowOff>
    </xdr:to>
    <xdr:cxnSp macro="">
      <xdr:nvCxnSpPr>
        <xdr:cNvPr id="245" name="ลูกศรเชื่อมต่อแบบตรง 191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7620000" y="98869500"/>
          <a:ext cx="21812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95250</xdr:colOff>
      <xdr:row>458</xdr:row>
      <xdr:rowOff>66675</xdr:rowOff>
    </xdr:from>
    <xdr:to>
      <xdr:col>18</xdr:col>
      <xdr:colOff>133350</xdr:colOff>
      <xdr:row>459</xdr:row>
      <xdr:rowOff>47625</xdr:rowOff>
    </xdr:to>
    <xdr:sp macro="" textlink="">
      <xdr:nvSpPr>
        <xdr:cNvPr id="252" name="TextBox 42">
          <a:extLst>
            <a:ext uri="{FF2B5EF4-FFF2-40B4-BE49-F238E27FC236}">
              <a16:creationId xmlns="" xmlns:a16="http://schemas.microsoft.com/office/drawing/2014/main" id="{00000000-0008-0000-0300-00002F000000}"/>
            </a:ext>
          </a:extLst>
        </xdr:cNvPr>
        <xdr:cNvSpPr txBox="1"/>
      </xdr:nvSpPr>
      <xdr:spPr>
        <a:xfrm>
          <a:off x="8791575" y="87858600"/>
          <a:ext cx="809625" cy="2190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0</xdr:col>
      <xdr:colOff>0</xdr:colOff>
      <xdr:row>458</xdr:row>
      <xdr:rowOff>0</xdr:rowOff>
    </xdr:from>
    <xdr:to>
      <xdr:col>2</xdr:col>
      <xdr:colOff>419100</xdr:colOff>
      <xdr:row>458</xdr:row>
      <xdr:rowOff>285750</xdr:rowOff>
    </xdr:to>
    <xdr:sp macro="" textlink="">
      <xdr:nvSpPr>
        <xdr:cNvPr id="253" name="TextBox 44">
          <a:extLst>
            <a:ext uri="{FF2B5EF4-FFF2-40B4-BE49-F238E27FC236}">
              <a16:creationId xmlns="" xmlns:a16="http://schemas.microsoft.com/office/drawing/2014/main" id="{00000000-0008-0000-0300-000030000000}"/>
            </a:ext>
          </a:extLst>
        </xdr:cNvPr>
        <xdr:cNvSpPr txBox="1"/>
      </xdr:nvSpPr>
      <xdr:spPr>
        <a:xfrm>
          <a:off x="0" y="87791925"/>
          <a:ext cx="269557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0" u="sng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ส่วนที่ 2 บัญชีโครงการ/กิจกรรม</a:t>
          </a:r>
        </a:p>
      </xdr:txBody>
    </xdr:sp>
    <xdr:clientData/>
  </xdr:twoCellAnchor>
  <xdr:twoCellAnchor>
    <xdr:from>
      <xdr:col>15</xdr:col>
      <xdr:colOff>142876</xdr:colOff>
      <xdr:row>455</xdr:row>
      <xdr:rowOff>238125</xdr:rowOff>
    </xdr:from>
    <xdr:to>
      <xdr:col>19</xdr:col>
      <xdr:colOff>38101</xdr:colOff>
      <xdr:row>457</xdr:row>
      <xdr:rowOff>9525</xdr:rowOff>
    </xdr:to>
    <xdr:sp macro="" textlink="">
      <xdr:nvSpPr>
        <xdr:cNvPr id="254" name="TextBox 239">
          <a:extLst>
            <a:ext uri="{FF2B5EF4-FFF2-40B4-BE49-F238E27FC236}">
              <a16:creationId xmlns="" xmlns:a16="http://schemas.microsoft.com/office/drawing/2014/main" id="{00000000-0008-0000-0300-000031000000}"/>
            </a:ext>
          </a:extLst>
        </xdr:cNvPr>
        <xdr:cNvSpPr txBox="1"/>
      </xdr:nvSpPr>
      <xdr:spPr>
        <a:xfrm>
          <a:off x="9201151" y="101117400"/>
          <a:ext cx="6667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02</a:t>
          </a:r>
          <a:endParaRPr lang="th-TH" sz="1600" b="1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16</xdr:col>
      <xdr:colOff>180975</xdr:colOff>
      <xdr:row>412</xdr:row>
      <xdr:rowOff>38100</xdr:rowOff>
    </xdr:from>
    <xdr:to>
      <xdr:col>19</xdr:col>
      <xdr:colOff>0</xdr:colOff>
      <xdr:row>413</xdr:row>
      <xdr:rowOff>0</xdr:rowOff>
    </xdr:to>
    <xdr:sp macro="" textlink="">
      <xdr:nvSpPr>
        <xdr:cNvPr id="255" name="TextBox 5">
          <a:extLst>
            <a:ext uri="{FF2B5EF4-FFF2-40B4-BE49-F238E27FC236}">
              <a16:creationId xmlns:a16="http://schemas.microsoft.com/office/drawing/2014/main" xmlns="" id="{00000000-0008-0000-0300-000018000000}"/>
            </a:ext>
          </a:extLst>
        </xdr:cNvPr>
        <xdr:cNvSpPr txBox="1"/>
      </xdr:nvSpPr>
      <xdr:spPr>
        <a:xfrm>
          <a:off x="9515475" y="10982325"/>
          <a:ext cx="704850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95250</xdr:colOff>
      <xdr:row>398</xdr:row>
      <xdr:rowOff>66675</xdr:rowOff>
    </xdr:from>
    <xdr:to>
      <xdr:col>18</xdr:col>
      <xdr:colOff>133350</xdr:colOff>
      <xdr:row>399</xdr:row>
      <xdr:rowOff>47625</xdr:rowOff>
    </xdr:to>
    <xdr:sp macro="" textlink="">
      <xdr:nvSpPr>
        <xdr:cNvPr id="256" name="TextBox 42">
          <a:extLst>
            <a:ext uri="{FF2B5EF4-FFF2-40B4-BE49-F238E27FC236}">
              <a16:creationId xmlns:a16="http://schemas.microsoft.com/office/drawing/2014/main" xmlns="" id="{00000000-0008-0000-0300-000019000000}"/>
            </a:ext>
          </a:extLst>
        </xdr:cNvPr>
        <xdr:cNvSpPr txBox="1"/>
      </xdr:nvSpPr>
      <xdr:spPr>
        <a:xfrm>
          <a:off x="9134475" y="7467600"/>
          <a:ext cx="904875" cy="2571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0</xdr:col>
      <xdr:colOff>0</xdr:colOff>
      <xdr:row>398</xdr:row>
      <xdr:rowOff>0</xdr:rowOff>
    </xdr:from>
    <xdr:to>
      <xdr:col>2</xdr:col>
      <xdr:colOff>419100</xdr:colOff>
      <xdr:row>398</xdr:row>
      <xdr:rowOff>285750</xdr:rowOff>
    </xdr:to>
    <xdr:sp macro="" textlink="">
      <xdr:nvSpPr>
        <xdr:cNvPr id="257" name="TextBox 44">
          <a:extLst>
            <a:ext uri="{FF2B5EF4-FFF2-40B4-BE49-F238E27FC236}">
              <a16:creationId xmlns:a16="http://schemas.microsoft.com/office/drawing/2014/main" xmlns="" id="{00000000-0008-0000-0300-00001A000000}"/>
            </a:ext>
          </a:extLst>
        </xdr:cNvPr>
        <xdr:cNvSpPr txBox="1"/>
      </xdr:nvSpPr>
      <xdr:spPr>
        <a:xfrm>
          <a:off x="0" y="7400925"/>
          <a:ext cx="272415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0" u="sng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ส่วนที่ 2 บัญชีโครงการ/กิจกรรม</a:t>
          </a:r>
        </a:p>
      </xdr:txBody>
    </xdr:sp>
    <xdr:clientData/>
  </xdr:twoCellAnchor>
  <xdr:twoCellAnchor>
    <xdr:from>
      <xdr:col>15</xdr:col>
      <xdr:colOff>200025</xdr:colOff>
      <xdr:row>395</xdr:row>
      <xdr:rowOff>247650</xdr:rowOff>
    </xdr:from>
    <xdr:to>
      <xdr:col>19</xdr:col>
      <xdr:colOff>123825</xdr:colOff>
      <xdr:row>397</xdr:row>
      <xdr:rowOff>19050</xdr:rowOff>
    </xdr:to>
    <xdr:sp macro="" textlink="">
      <xdr:nvSpPr>
        <xdr:cNvPr id="258" name="TextBox 239">
          <a:extLst>
            <a:ext uri="{FF2B5EF4-FFF2-40B4-BE49-F238E27FC236}">
              <a16:creationId xmlns:a16="http://schemas.microsoft.com/office/drawing/2014/main" xmlns="" id="{00000000-0008-0000-0300-00001B000000}"/>
            </a:ext>
          </a:extLst>
        </xdr:cNvPr>
        <xdr:cNvSpPr txBox="1"/>
      </xdr:nvSpPr>
      <xdr:spPr>
        <a:xfrm>
          <a:off x="9258300" y="87630000"/>
          <a:ext cx="6953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02</a:t>
          </a:r>
          <a:endParaRPr lang="th-TH" sz="1600" b="1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11</xdr:col>
      <xdr:colOff>57150</xdr:colOff>
      <xdr:row>404</xdr:row>
      <xdr:rowOff>142875</xdr:rowOff>
    </xdr:from>
    <xdr:to>
      <xdr:col>13</xdr:col>
      <xdr:colOff>247650</xdr:colOff>
      <xdr:row>404</xdr:row>
      <xdr:rowOff>142875</xdr:rowOff>
    </xdr:to>
    <xdr:cxnSp macro="">
      <xdr:nvCxnSpPr>
        <xdr:cNvPr id="259" name="ลูกศรเชื่อมต่อแบบตรง 258">
          <a:extLst>
            <a:ext uri="{FF2B5EF4-FFF2-40B4-BE49-F238E27FC236}">
              <a16:creationId xmlns:a16="http://schemas.microsoft.com/office/drawing/2014/main" xmlns="" id="{00000000-0008-0000-0300-0000BD000000}"/>
            </a:ext>
          </a:extLst>
        </xdr:cNvPr>
        <xdr:cNvCxnSpPr/>
      </xdr:nvCxnSpPr>
      <xdr:spPr>
        <a:xfrm>
          <a:off x="7896225" y="9077325"/>
          <a:ext cx="8001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47625</xdr:colOff>
      <xdr:row>407</xdr:row>
      <xdr:rowOff>114300</xdr:rowOff>
    </xdr:from>
    <xdr:to>
      <xdr:col>18</xdr:col>
      <xdr:colOff>142875</xdr:colOff>
      <xdr:row>407</xdr:row>
      <xdr:rowOff>123825</xdr:rowOff>
    </xdr:to>
    <xdr:cxnSp macro="">
      <xdr:nvCxnSpPr>
        <xdr:cNvPr id="260" name="ลูกศรเชื่อมต่อแบบตรง 259">
          <a:extLst>
            <a:ext uri="{FF2B5EF4-FFF2-40B4-BE49-F238E27FC236}">
              <a16:creationId xmlns:a16="http://schemas.microsoft.com/office/drawing/2014/main" xmlns="" id="{00000000-0008-0000-0300-0000EE000000}"/>
            </a:ext>
          </a:extLst>
        </xdr:cNvPr>
        <xdr:cNvCxnSpPr/>
      </xdr:nvCxnSpPr>
      <xdr:spPr>
        <a:xfrm flipV="1">
          <a:off x="8020050" y="90182700"/>
          <a:ext cx="1752600" cy="95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57150</xdr:colOff>
      <xdr:row>609</xdr:row>
      <xdr:rowOff>114300</xdr:rowOff>
    </xdr:from>
    <xdr:to>
      <xdr:col>18</xdr:col>
      <xdr:colOff>200025</xdr:colOff>
      <xdr:row>609</xdr:row>
      <xdr:rowOff>114300</xdr:rowOff>
    </xdr:to>
    <xdr:cxnSp macro="">
      <xdr:nvCxnSpPr>
        <xdr:cNvPr id="261" name="ลูกศรเชื่อมต่อแบบตรง 162">
          <a:extLst>
            <a:ext uri="{FF2B5EF4-FFF2-40B4-BE49-F238E27FC236}">
              <a16:creationId xmlns="" xmlns:a16="http://schemas.microsoft.com/office/drawing/2014/main" id="{00000000-0008-0000-0300-000016000000}"/>
            </a:ext>
          </a:extLst>
        </xdr:cNvPr>
        <xdr:cNvCxnSpPr/>
      </xdr:nvCxnSpPr>
      <xdr:spPr>
        <a:xfrm>
          <a:off x="6581775" y="25403175"/>
          <a:ext cx="30575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61282</xdr:colOff>
      <xdr:row>475</xdr:row>
      <xdr:rowOff>80755</xdr:rowOff>
    </xdr:from>
    <xdr:to>
      <xdr:col>13</xdr:col>
      <xdr:colOff>95249</xdr:colOff>
      <xdr:row>475</xdr:row>
      <xdr:rowOff>83811</xdr:rowOff>
    </xdr:to>
    <xdr:cxnSp macro="">
      <xdr:nvCxnSpPr>
        <xdr:cNvPr id="211" name="ลูกศรเชื่อมต่อแบบตรง 210">
          <a:extLst>
            <a:ext uri="{FF2B5EF4-FFF2-40B4-BE49-F238E27FC236}">
              <a16:creationId xmlns:a16="http://schemas.microsoft.com/office/drawing/2014/main" xmlns="" id="{00000000-0008-0000-0300-0000E9000000}"/>
            </a:ext>
          </a:extLst>
        </xdr:cNvPr>
        <xdr:cNvCxnSpPr/>
      </xdr:nvCxnSpPr>
      <xdr:spPr>
        <a:xfrm flipV="1">
          <a:off x="8205157" y="105484405"/>
          <a:ext cx="567367" cy="3056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103</xdr:row>
      <xdr:rowOff>57150</xdr:rowOff>
    </xdr:from>
    <xdr:to>
      <xdr:col>11</xdr:col>
      <xdr:colOff>9525</xdr:colOff>
      <xdr:row>103</xdr:row>
      <xdr:rowOff>57152</xdr:rowOff>
    </xdr:to>
    <xdr:cxnSp macro="">
      <xdr:nvCxnSpPr>
        <xdr:cNvPr id="262" name="ลูกศรเชื่อมต่อแบบตรง 261">
          <a:extLst>
            <a:ext uri="{FF2B5EF4-FFF2-40B4-BE49-F238E27FC236}">
              <a16:creationId xmlns:a16="http://schemas.microsoft.com/office/drawing/2014/main" xmlns="" id="{00000000-0008-0000-0100-000012000000}"/>
            </a:ext>
          </a:extLst>
        </xdr:cNvPr>
        <xdr:cNvCxnSpPr/>
      </xdr:nvCxnSpPr>
      <xdr:spPr>
        <a:xfrm flipV="1">
          <a:off x="7762875" y="22783800"/>
          <a:ext cx="561975" cy="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536</xdr:row>
      <xdr:rowOff>123825</xdr:rowOff>
    </xdr:from>
    <xdr:to>
      <xdr:col>15</xdr:col>
      <xdr:colOff>180975</xdr:colOff>
      <xdr:row>536</xdr:row>
      <xdr:rowOff>123827</xdr:rowOff>
    </xdr:to>
    <xdr:cxnSp macro="">
      <xdr:nvCxnSpPr>
        <xdr:cNvPr id="263" name="ลูกศรเชื่อมต่อแบบตรง 262">
          <a:extLst>
            <a:ext uri="{FF2B5EF4-FFF2-40B4-BE49-F238E27FC236}">
              <a16:creationId xmlns:a16="http://schemas.microsoft.com/office/drawing/2014/main" xmlns="" id="{00000000-0008-0000-0100-000012000000}"/>
            </a:ext>
          </a:extLst>
        </xdr:cNvPr>
        <xdr:cNvCxnSpPr/>
      </xdr:nvCxnSpPr>
      <xdr:spPr>
        <a:xfrm flipV="1">
          <a:off x="8677275" y="119376825"/>
          <a:ext cx="561975" cy="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161925</xdr:colOff>
      <xdr:row>0</xdr:row>
      <xdr:rowOff>0</xdr:rowOff>
    </xdr:from>
    <xdr:to>
      <xdr:col>18</xdr:col>
      <xdr:colOff>371475</xdr:colOff>
      <xdr:row>1</xdr:row>
      <xdr:rowOff>28575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9391650" y="0"/>
          <a:ext cx="12001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9</xdr:col>
      <xdr:colOff>0</xdr:colOff>
      <xdr:row>7</xdr:row>
      <xdr:rowOff>133350</xdr:rowOff>
    </xdr:from>
    <xdr:to>
      <xdr:col>11</xdr:col>
      <xdr:colOff>257175</xdr:colOff>
      <xdr:row>7</xdr:row>
      <xdr:rowOff>133350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>
          <a:off x="6229350" y="1905000"/>
          <a:ext cx="7905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161925</xdr:colOff>
      <xdr:row>104</xdr:row>
      <xdr:rowOff>0</xdr:rowOff>
    </xdr:from>
    <xdr:to>
      <xdr:col>18</xdr:col>
      <xdr:colOff>371475</xdr:colOff>
      <xdr:row>105</xdr:row>
      <xdr:rowOff>28575</xdr:rowOff>
    </xdr:to>
    <xdr:sp macro="" textlink="">
      <xdr:nvSpPr>
        <xdr:cNvPr id="10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7991475" y="0"/>
          <a:ext cx="9048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161925</xdr:colOff>
      <xdr:row>131</xdr:row>
      <xdr:rowOff>0</xdr:rowOff>
    </xdr:from>
    <xdr:to>
      <xdr:col>18</xdr:col>
      <xdr:colOff>371475</xdr:colOff>
      <xdr:row>132</xdr:row>
      <xdr:rowOff>28575</xdr:rowOff>
    </xdr:to>
    <xdr:sp macro="" textlink="">
      <xdr:nvSpPr>
        <xdr:cNvPr id="15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7991475" y="6086475"/>
          <a:ext cx="9048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161925</xdr:colOff>
      <xdr:row>27</xdr:row>
      <xdr:rowOff>0</xdr:rowOff>
    </xdr:from>
    <xdr:to>
      <xdr:col>18</xdr:col>
      <xdr:colOff>371475</xdr:colOff>
      <xdr:row>28</xdr:row>
      <xdr:rowOff>28575</xdr:rowOff>
    </xdr:to>
    <xdr:sp macro="" textlink="">
      <xdr:nvSpPr>
        <xdr:cNvPr id="20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7991475" y="0"/>
          <a:ext cx="9048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9</xdr:col>
      <xdr:colOff>38100</xdr:colOff>
      <xdr:row>34</xdr:row>
      <xdr:rowOff>133350</xdr:rowOff>
    </xdr:from>
    <xdr:to>
      <xdr:col>11</xdr:col>
      <xdr:colOff>247650</xdr:colOff>
      <xdr:row>34</xdr:row>
      <xdr:rowOff>133350</xdr:rowOff>
    </xdr:to>
    <xdr:cxnSp macro="">
      <xdr:nvCxnSpPr>
        <xdr:cNvPr id="21" name="ลูกศรเชื่อมต่อแบบตรง 20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>
          <a:off x="6267450" y="8048625"/>
          <a:ext cx="7429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161925</xdr:colOff>
      <xdr:row>53</xdr:row>
      <xdr:rowOff>0</xdr:rowOff>
    </xdr:from>
    <xdr:to>
      <xdr:col>18</xdr:col>
      <xdr:colOff>371475</xdr:colOff>
      <xdr:row>54</xdr:row>
      <xdr:rowOff>28575</xdr:rowOff>
    </xdr:to>
    <xdr:sp macro="" textlink="">
      <xdr:nvSpPr>
        <xdr:cNvPr id="28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7991475" y="6143625"/>
          <a:ext cx="9048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9</xdr:col>
      <xdr:colOff>47625</xdr:colOff>
      <xdr:row>60</xdr:row>
      <xdr:rowOff>123825</xdr:rowOff>
    </xdr:from>
    <xdr:to>
      <xdr:col>11</xdr:col>
      <xdr:colOff>257175</xdr:colOff>
      <xdr:row>60</xdr:row>
      <xdr:rowOff>123825</xdr:rowOff>
    </xdr:to>
    <xdr:cxnSp macro="">
      <xdr:nvCxnSpPr>
        <xdr:cNvPr id="29" name="ลูกศรเชื่อมต่อแบบตรง 28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>
          <a:off x="6276975" y="14201775"/>
          <a:ext cx="7429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161925</xdr:colOff>
      <xdr:row>157</xdr:row>
      <xdr:rowOff>0</xdr:rowOff>
    </xdr:from>
    <xdr:to>
      <xdr:col>18</xdr:col>
      <xdr:colOff>371475</xdr:colOff>
      <xdr:row>158</xdr:row>
      <xdr:rowOff>28575</xdr:rowOff>
    </xdr:to>
    <xdr:sp macro="" textlink="">
      <xdr:nvSpPr>
        <xdr:cNvPr id="30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7991475" y="24260175"/>
          <a:ext cx="9048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161925</xdr:colOff>
      <xdr:row>78</xdr:row>
      <xdr:rowOff>0</xdr:rowOff>
    </xdr:from>
    <xdr:to>
      <xdr:col>18</xdr:col>
      <xdr:colOff>371475</xdr:colOff>
      <xdr:row>79</xdr:row>
      <xdr:rowOff>28575</xdr:rowOff>
    </xdr:to>
    <xdr:sp macro="" textlink="">
      <xdr:nvSpPr>
        <xdr:cNvPr id="3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7991475" y="12306300"/>
          <a:ext cx="9048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9</xdr:col>
      <xdr:colOff>19050</xdr:colOff>
      <xdr:row>85</xdr:row>
      <xdr:rowOff>133350</xdr:rowOff>
    </xdr:from>
    <xdr:to>
      <xdr:col>11</xdr:col>
      <xdr:colOff>228600</xdr:colOff>
      <xdr:row>85</xdr:row>
      <xdr:rowOff>133350</xdr:rowOff>
    </xdr:to>
    <xdr:cxnSp macro="">
      <xdr:nvCxnSpPr>
        <xdr:cNvPr id="33" name="ลูกศรเชื่อมต่อแบบตรง 3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>
          <a:off x="6248400" y="20269200"/>
          <a:ext cx="7429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257175</xdr:colOff>
      <xdr:row>10</xdr:row>
      <xdr:rowOff>123825</xdr:rowOff>
    </xdr:from>
    <xdr:to>
      <xdr:col>11</xdr:col>
      <xdr:colOff>247650</xdr:colOff>
      <xdr:row>10</xdr:row>
      <xdr:rowOff>123825</xdr:rowOff>
    </xdr:to>
    <xdr:cxnSp macro="">
      <xdr:nvCxnSpPr>
        <xdr:cNvPr id="36" name="ลูกศรเชื่อมต่อแบบตรง 35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>
          <a:off x="6219825" y="2486025"/>
          <a:ext cx="7905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15</xdr:row>
      <xdr:rowOff>133350</xdr:rowOff>
    </xdr:from>
    <xdr:to>
      <xdr:col>11</xdr:col>
      <xdr:colOff>257175</xdr:colOff>
      <xdr:row>15</xdr:row>
      <xdr:rowOff>133350</xdr:rowOff>
    </xdr:to>
    <xdr:cxnSp macro="">
      <xdr:nvCxnSpPr>
        <xdr:cNvPr id="37" name="ลูกศรเชื่อมต่อแบบตรง 3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>
          <a:off x="6229350" y="3562350"/>
          <a:ext cx="7905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19</xdr:row>
      <xdr:rowOff>123825</xdr:rowOff>
    </xdr:from>
    <xdr:to>
      <xdr:col>12</xdr:col>
      <xdr:colOff>0</xdr:colOff>
      <xdr:row>19</xdr:row>
      <xdr:rowOff>123825</xdr:rowOff>
    </xdr:to>
    <xdr:cxnSp macro="">
      <xdr:nvCxnSpPr>
        <xdr:cNvPr id="38" name="ลูกศรเชื่อมต่อแบบตรง 37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>
          <a:off x="6238875" y="4362450"/>
          <a:ext cx="7905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111</xdr:row>
      <xdr:rowOff>133350</xdr:rowOff>
    </xdr:from>
    <xdr:to>
      <xdr:col>11</xdr:col>
      <xdr:colOff>257175</xdr:colOff>
      <xdr:row>111</xdr:row>
      <xdr:rowOff>133350</xdr:rowOff>
    </xdr:to>
    <xdr:cxnSp macro="">
      <xdr:nvCxnSpPr>
        <xdr:cNvPr id="39" name="ลูกศรเชื่อมต่อแบบตรง 38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>
          <a:off x="6229350" y="26689050"/>
          <a:ext cx="7905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257175</xdr:colOff>
      <xdr:row>116</xdr:row>
      <xdr:rowOff>123825</xdr:rowOff>
    </xdr:from>
    <xdr:to>
      <xdr:col>11</xdr:col>
      <xdr:colOff>247650</xdr:colOff>
      <xdr:row>116</xdr:row>
      <xdr:rowOff>123825</xdr:rowOff>
    </xdr:to>
    <xdr:cxnSp macro="">
      <xdr:nvCxnSpPr>
        <xdr:cNvPr id="40" name="ลูกศรเชื่อมต่อแบบตรง 39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>
          <a:off x="6219825" y="27746325"/>
          <a:ext cx="7905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</xdr:colOff>
      <xdr:row>120</xdr:row>
      <xdr:rowOff>114300</xdr:rowOff>
    </xdr:from>
    <xdr:to>
      <xdr:col>12</xdr:col>
      <xdr:colOff>9525</xdr:colOff>
      <xdr:row>120</xdr:row>
      <xdr:rowOff>114300</xdr:rowOff>
    </xdr:to>
    <xdr:cxnSp macro="">
      <xdr:nvCxnSpPr>
        <xdr:cNvPr id="41" name="ลูกศรเชื่อมต่อแบบตรง 40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>
          <a:off x="6248400" y="28546425"/>
          <a:ext cx="7905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</xdr:colOff>
      <xdr:row>124</xdr:row>
      <xdr:rowOff>133350</xdr:rowOff>
    </xdr:from>
    <xdr:to>
      <xdr:col>12</xdr:col>
      <xdr:colOff>9525</xdr:colOff>
      <xdr:row>124</xdr:row>
      <xdr:rowOff>133350</xdr:rowOff>
    </xdr:to>
    <xdr:cxnSp macro="">
      <xdr:nvCxnSpPr>
        <xdr:cNvPr id="42" name="ลูกศรเชื่อมต่อแบบตรง 4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>
          <a:off x="6248400" y="29375100"/>
          <a:ext cx="7905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257175</xdr:colOff>
      <xdr:row>138</xdr:row>
      <xdr:rowOff>123825</xdr:rowOff>
    </xdr:from>
    <xdr:to>
      <xdr:col>11</xdr:col>
      <xdr:colOff>247650</xdr:colOff>
      <xdr:row>138</xdr:row>
      <xdr:rowOff>123825</xdr:rowOff>
    </xdr:to>
    <xdr:cxnSp macro="">
      <xdr:nvCxnSpPr>
        <xdr:cNvPr id="43" name="ลูกศรเชื่อมต่อแบบตรง 4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>
          <a:off x="6219825" y="32689800"/>
          <a:ext cx="7905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57150</xdr:colOff>
      <xdr:row>90</xdr:row>
      <xdr:rowOff>142875</xdr:rowOff>
    </xdr:from>
    <xdr:to>
      <xdr:col>12</xdr:col>
      <xdr:colOff>0</xdr:colOff>
      <xdr:row>90</xdr:row>
      <xdr:rowOff>142875</xdr:rowOff>
    </xdr:to>
    <xdr:cxnSp macro="">
      <xdr:nvCxnSpPr>
        <xdr:cNvPr id="44" name="ลูกศรเชื่อมต่อแบบตรง 4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>
          <a:off x="6286500" y="21326475"/>
          <a:ext cx="7429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161925</xdr:colOff>
      <xdr:row>182</xdr:row>
      <xdr:rowOff>0</xdr:rowOff>
    </xdr:from>
    <xdr:to>
      <xdr:col>18</xdr:col>
      <xdr:colOff>371475</xdr:colOff>
      <xdr:row>183</xdr:row>
      <xdr:rowOff>28575</xdr:rowOff>
    </xdr:to>
    <xdr:sp macro="" textlink="">
      <xdr:nvSpPr>
        <xdr:cNvPr id="45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7991475" y="36604575"/>
          <a:ext cx="9048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9</xdr:col>
      <xdr:colOff>19050</xdr:colOff>
      <xdr:row>164</xdr:row>
      <xdr:rowOff>114300</xdr:rowOff>
    </xdr:from>
    <xdr:to>
      <xdr:col>12</xdr:col>
      <xdr:colOff>9525</xdr:colOff>
      <xdr:row>164</xdr:row>
      <xdr:rowOff>114300</xdr:rowOff>
    </xdr:to>
    <xdr:cxnSp macro="">
      <xdr:nvCxnSpPr>
        <xdr:cNvPr id="47" name="ลูกศรเชื่อมต่อแบบตรง 4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>
          <a:off x="6248400" y="38490525"/>
          <a:ext cx="7905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247650</xdr:colOff>
      <xdr:row>189</xdr:row>
      <xdr:rowOff>142875</xdr:rowOff>
    </xdr:from>
    <xdr:to>
      <xdr:col>11</xdr:col>
      <xdr:colOff>238125</xdr:colOff>
      <xdr:row>189</xdr:row>
      <xdr:rowOff>142875</xdr:rowOff>
    </xdr:to>
    <xdr:cxnSp macro="">
      <xdr:nvCxnSpPr>
        <xdr:cNvPr id="48" name="ลูกศรเชื่อมต่อแบบตรง 47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>
          <a:off x="6210300" y="44548425"/>
          <a:ext cx="7905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161925</xdr:colOff>
      <xdr:row>207</xdr:row>
      <xdr:rowOff>0</xdr:rowOff>
    </xdr:from>
    <xdr:to>
      <xdr:col>18</xdr:col>
      <xdr:colOff>371475</xdr:colOff>
      <xdr:row>208</xdr:row>
      <xdr:rowOff>28575</xdr:rowOff>
    </xdr:to>
    <xdr:sp macro="" textlink="">
      <xdr:nvSpPr>
        <xdr:cNvPr id="49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7991475" y="42633900"/>
          <a:ext cx="9048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8</xdr:col>
      <xdr:colOff>247650</xdr:colOff>
      <xdr:row>214</xdr:row>
      <xdr:rowOff>142875</xdr:rowOff>
    </xdr:from>
    <xdr:to>
      <xdr:col>11</xdr:col>
      <xdr:colOff>238125</xdr:colOff>
      <xdr:row>214</xdr:row>
      <xdr:rowOff>142875</xdr:rowOff>
    </xdr:to>
    <xdr:cxnSp macro="">
      <xdr:nvCxnSpPr>
        <xdr:cNvPr id="50" name="ลูกศรเชื่อมต่อแบบตรง 49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>
          <a:off x="6210300" y="44548425"/>
          <a:ext cx="7905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224</xdr:row>
      <xdr:rowOff>133350</xdr:rowOff>
    </xdr:from>
    <xdr:to>
      <xdr:col>12</xdr:col>
      <xdr:colOff>0</xdr:colOff>
      <xdr:row>224</xdr:row>
      <xdr:rowOff>133350</xdr:rowOff>
    </xdr:to>
    <xdr:cxnSp macro="">
      <xdr:nvCxnSpPr>
        <xdr:cNvPr id="51" name="ลูกศรเชื่อมต่อแบบตรง 50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>
          <a:off x="6238875" y="52892325"/>
          <a:ext cx="7905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161925</xdr:colOff>
      <xdr:row>232</xdr:row>
      <xdr:rowOff>0</xdr:rowOff>
    </xdr:from>
    <xdr:to>
      <xdr:col>18</xdr:col>
      <xdr:colOff>371475</xdr:colOff>
      <xdr:row>233</xdr:row>
      <xdr:rowOff>28575</xdr:rowOff>
    </xdr:to>
    <xdr:sp macro="" textlink="">
      <xdr:nvSpPr>
        <xdr:cNvPr id="5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7991475" y="48663225"/>
          <a:ext cx="9048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12</xdr:col>
      <xdr:colOff>9525</xdr:colOff>
      <xdr:row>239</xdr:row>
      <xdr:rowOff>123825</xdr:rowOff>
    </xdr:from>
    <xdr:to>
      <xdr:col>15</xdr:col>
      <xdr:colOff>0</xdr:colOff>
      <xdr:row>239</xdr:row>
      <xdr:rowOff>123825</xdr:rowOff>
    </xdr:to>
    <xdr:cxnSp macro="">
      <xdr:nvCxnSpPr>
        <xdr:cNvPr id="53" name="ลูกศรเชื่อมต่อแบบตรง 5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>
          <a:off x="7038975" y="56559450"/>
          <a:ext cx="7905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7"/>
  <sheetViews>
    <sheetView tabSelected="1" topLeftCell="A391" zoomScaleNormal="100" workbookViewId="0">
      <selection activeCell="G265" sqref="G265"/>
    </sheetView>
  </sheetViews>
  <sheetFormatPr defaultColWidth="4.25" defaultRowHeight="18.75" x14ac:dyDescent="0.3"/>
  <cols>
    <col min="1" max="1" width="3.625" customWidth="1"/>
    <col min="2" max="2" width="23.25" style="169" customWidth="1"/>
    <col min="3" max="3" width="25" style="169" customWidth="1"/>
    <col min="4" max="4" width="22.375" customWidth="1"/>
    <col min="5" max="5" width="9.25" customWidth="1"/>
    <col min="6" max="6" width="6.875" customWidth="1"/>
    <col min="7" max="7" width="9.125" customWidth="1"/>
    <col min="8" max="8" width="2.375" customWidth="1"/>
    <col min="9" max="9" width="2.75" customWidth="1"/>
    <col min="10" max="12" width="2.25" customWidth="1"/>
    <col min="13" max="15" width="2.5" customWidth="1"/>
    <col min="16" max="16" width="2.75" customWidth="1"/>
    <col min="17" max="17" width="2.25" customWidth="1"/>
    <col min="18" max="18" width="2.5" customWidth="1"/>
    <col min="19" max="19" width="2.625" customWidth="1"/>
    <col min="20" max="20" width="2.875" style="59" customWidth="1"/>
    <col min="21" max="21" width="3.25" style="59" customWidth="1"/>
  </cols>
  <sheetData>
    <row r="1" spans="1:21" ht="20.25" x14ac:dyDescent="0.3">
      <c r="A1" s="241" t="s">
        <v>0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</row>
    <row r="2" spans="1:21" ht="20.25" x14ac:dyDescent="0.3">
      <c r="A2" s="241" t="s">
        <v>69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</row>
    <row r="3" spans="1:21" ht="20.25" x14ac:dyDescent="0.3">
      <c r="A3" s="241" t="s">
        <v>1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</row>
    <row r="4" spans="1:21" ht="19.5" customHeight="1" x14ac:dyDescent="0.3">
      <c r="A4" s="249" t="s">
        <v>48</v>
      </c>
      <c r="B4" s="249"/>
      <c r="C4" s="249"/>
      <c r="D4" s="249"/>
      <c r="E4" s="249"/>
      <c r="F4" s="2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21" x14ac:dyDescent="0.3">
      <c r="A5" s="4" t="s">
        <v>2</v>
      </c>
      <c r="B5" s="141"/>
      <c r="C5" s="142"/>
      <c r="D5" s="2"/>
      <c r="E5" s="3"/>
      <c r="F5" s="2"/>
      <c r="G5" s="1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21" x14ac:dyDescent="0.3">
      <c r="A6" s="4"/>
      <c r="B6" s="141" t="s">
        <v>5</v>
      </c>
      <c r="C6" s="142"/>
      <c r="D6" s="2"/>
      <c r="E6" s="27"/>
      <c r="F6" s="2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21" ht="11.25" customHeight="1" x14ac:dyDescent="0.3">
      <c r="A7" s="5"/>
      <c r="B7" s="143"/>
      <c r="C7" s="142"/>
      <c r="D7" s="2"/>
      <c r="E7" s="6"/>
      <c r="F7" s="2"/>
      <c r="G7" s="1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21" ht="18.75" customHeight="1" x14ac:dyDescent="0.25">
      <c r="A8" s="225" t="s">
        <v>3</v>
      </c>
      <c r="B8" s="225" t="s">
        <v>6</v>
      </c>
      <c r="C8" s="140" t="s">
        <v>15</v>
      </c>
      <c r="D8" s="225" t="s">
        <v>561</v>
      </c>
      <c r="E8" s="250" t="s">
        <v>27</v>
      </c>
      <c r="F8" s="140" t="s">
        <v>28</v>
      </c>
      <c r="G8" s="140" t="s">
        <v>33</v>
      </c>
      <c r="H8" s="252" t="s">
        <v>38</v>
      </c>
      <c r="I8" s="253"/>
      <c r="J8" s="254"/>
      <c r="K8" s="252" t="s">
        <v>68</v>
      </c>
      <c r="L8" s="253"/>
      <c r="M8" s="253"/>
      <c r="N8" s="253"/>
      <c r="O8" s="253"/>
      <c r="P8" s="253"/>
      <c r="Q8" s="253"/>
      <c r="R8" s="253"/>
      <c r="S8" s="254"/>
      <c r="T8" s="255" t="s">
        <v>29</v>
      </c>
      <c r="U8" s="256"/>
    </row>
    <row r="9" spans="1:21" ht="18.75" customHeight="1" x14ac:dyDescent="0.25">
      <c r="A9" s="226"/>
      <c r="B9" s="226"/>
      <c r="C9" s="138" t="s">
        <v>16</v>
      </c>
      <c r="D9" s="226"/>
      <c r="E9" s="251"/>
      <c r="F9" s="138" t="s">
        <v>29</v>
      </c>
      <c r="G9" s="138" t="s">
        <v>29</v>
      </c>
      <c r="H9" s="139" t="s">
        <v>35</v>
      </c>
      <c r="I9" s="139" t="s">
        <v>36</v>
      </c>
      <c r="J9" s="139" t="s">
        <v>37</v>
      </c>
      <c r="K9" s="139" t="s">
        <v>39</v>
      </c>
      <c r="L9" s="139" t="s">
        <v>40</v>
      </c>
      <c r="M9" s="139" t="s">
        <v>41</v>
      </c>
      <c r="N9" s="139" t="s">
        <v>42</v>
      </c>
      <c r="O9" s="139" t="s">
        <v>43</v>
      </c>
      <c r="P9" s="139" t="s">
        <v>44</v>
      </c>
      <c r="Q9" s="139" t="s">
        <v>45</v>
      </c>
      <c r="R9" s="139" t="s">
        <v>46</v>
      </c>
      <c r="S9" s="139" t="s">
        <v>47</v>
      </c>
      <c r="T9" s="257" t="s">
        <v>50</v>
      </c>
      <c r="U9" s="258"/>
    </row>
    <row r="10" spans="1:21" ht="6.75" customHeight="1" x14ac:dyDescent="0.3">
      <c r="A10" s="9"/>
      <c r="B10" s="144"/>
      <c r="C10" s="145"/>
      <c r="D10" s="104"/>
      <c r="E10" s="137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12"/>
      <c r="U10" s="113"/>
    </row>
    <row r="11" spans="1:21" x14ac:dyDescent="0.3">
      <c r="A11" s="11">
        <v>1</v>
      </c>
      <c r="B11" s="146" t="s">
        <v>7</v>
      </c>
      <c r="C11" s="147" t="s">
        <v>17</v>
      </c>
      <c r="D11" s="165" t="s">
        <v>558</v>
      </c>
      <c r="E11" s="20">
        <v>7000</v>
      </c>
      <c r="F11" s="35" t="s">
        <v>30</v>
      </c>
      <c r="G11" s="35" t="s">
        <v>34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223" t="s">
        <v>478</v>
      </c>
      <c r="U11" s="224"/>
    </row>
    <row r="12" spans="1:21" x14ac:dyDescent="0.3">
      <c r="A12" s="11"/>
      <c r="B12" s="146" t="s">
        <v>8</v>
      </c>
      <c r="C12" s="147" t="s">
        <v>18</v>
      </c>
      <c r="D12" s="150" t="s">
        <v>559</v>
      </c>
      <c r="E12" s="13"/>
      <c r="F12" s="35" t="s">
        <v>31</v>
      </c>
      <c r="G12" s="35" t="s">
        <v>32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57"/>
      <c r="U12" s="58"/>
    </row>
    <row r="13" spans="1:21" x14ac:dyDescent="0.3">
      <c r="A13" s="11"/>
      <c r="B13" s="146"/>
      <c r="C13" s="147"/>
      <c r="D13" s="150" t="s">
        <v>560</v>
      </c>
      <c r="E13" s="13"/>
      <c r="F13" s="35"/>
      <c r="G13" s="35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57"/>
      <c r="U13" s="58"/>
    </row>
    <row r="14" spans="1:21" ht="7.5" customHeight="1" x14ac:dyDescent="0.3">
      <c r="A14" s="11"/>
      <c r="B14" s="146"/>
      <c r="C14" s="147"/>
      <c r="D14" s="17"/>
      <c r="E14" s="14"/>
      <c r="F14" s="35"/>
      <c r="G14" s="35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57"/>
      <c r="U14" s="58"/>
    </row>
    <row r="15" spans="1:21" x14ac:dyDescent="0.3">
      <c r="A15" s="11">
        <v>2</v>
      </c>
      <c r="B15" s="146" t="s">
        <v>9</v>
      </c>
      <c r="C15" s="147" t="s">
        <v>19</v>
      </c>
      <c r="D15" s="165" t="s">
        <v>551</v>
      </c>
      <c r="E15" s="20">
        <v>25000</v>
      </c>
      <c r="F15" s="35" t="s">
        <v>49</v>
      </c>
      <c r="G15" s="35" t="s">
        <v>34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223" t="s">
        <v>479</v>
      </c>
      <c r="U15" s="224"/>
    </row>
    <row r="16" spans="1:21" ht="17.25" customHeight="1" x14ac:dyDescent="0.3">
      <c r="A16" s="11"/>
      <c r="B16" s="146"/>
      <c r="C16" s="147" t="s">
        <v>20</v>
      </c>
      <c r="D16" s="150" t="s">
        <v>552</v>
      </c>
      <c r="E16" s="14"/>
      <c r="F16" s="35" t="s">
        <v>31</v>
      </c>
      <c r="G16" s="35" t="s">
        <v>32</v>
      </c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57"/>
      <c r="U16" s="58"/>
    </row>
    <row r="17" spans="1:21" ht="16.5" customHeight="1" x14ac:dyDescent="0.3">
      <c r="A17" s="11"/>
      <c r="B17" s="148"/>
      <c r="C17" s="147"/>
      <c r="D17" s="150" t="s">
        <v>553</v>
      </c>
      <c r="E17" s="14"/>
      <c r="F17" s="35"/>
      <c r="G17" s="3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57"/>
      <c r="U17" s="58"/>
    </row>
    <row r="18" spans="1:21" ht="6.75" customHeight="1" x14ac:dyDescent="0.3">
      <c r="A18" s="11"/>
      <c r="B18" s="148"/>
      <c r="C18" s="147"/>
      <c r="D18" s="165"/>
      <c r="E18" s="14"/>
      <c r="F18" s="35"/>
      <c r="G18" s="3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57"/>
      <c r="U18" s="58"/>
    </row>
    <row r="19" spans="1:21" x14ac:dyDescent="0.3">
      <c r="A19" s="11">
        <v>3</v>
      </c>
      <c r="B19" s="148" t="s">
        <v>10</v>
      </c>
      <c r="C19" s="149" t="s">
        <v>22</v>
      </c>
      <c r="D19" s="166" t="s">
        <v>554</v>
      </c>
      <c r="E19" s="20">
        <v>171325</v>
      </c>
      <c r="F19" s="35" t="s">
        <v>30</v>
      </c>
      <c r="G19" s="35" t="s">
        <v>34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223" t="s">
        <v>480</v>
      </c>
      <c r="U19" s="224"/>
    </row>
    <row r="20" spans="1:21" x14ac:dyDescent="0.3">
      <c r="A20" s="11"/>
      <c r="B20" s="148" t="s">
        <v>11</v>
      </c>
      <c r="C20" s="147" t="s">
        <v>11</v>
      </c>
      <c r="D20" s="165" t="s">
        <v>555</v>
      </c>
      <c r="E20" s="13"/>
      <c r="F20" s="35" t="s">
        <v>31</v>
      </c>
      <c r="G20" s="35" t="s">
        <v>32</v>
      </c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57"/>
      <c r="U20" s="58"/>
    </row>
    <row r="21" spans="1:21" ht="6.75" customHeight="1" x14ac:dyDescent="0.3">
      <c r="A21" s="11"/>
      <c r="B21" s="146"/>
      <c r="C21" s="150"/>
      <c r="D21" s="17"/>
      <c r="E21" s="14"/>
      <c r="F21" s="35"/>
      <c r="G21" s="3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57"/>
      <c r="U21" s="58"/>
    </row>
    <row r="22" spans="1:21" x14ac:dyDescent="0.3">
      <c r="A22" s="11">
        <v>4</v>
      </c>
      <c r="B22" s="146" t="s">
        <v>12</v>
      </c>
      <c r="C22" s="150" t="s">
        <v>23</v>
      </c>
      <c r="D22" s="150" t="s">
        <v>556</v>
      </c>
      <c r="E22" s="20">
        <v>363825</v>
      </c>
      <c r="F22" s="35" t="s">
        <v>30</v>
      </c>
      <c r="G22" s="35" t="s">
        <v>34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223" t="s">
        <v>481</v>
      </c>
      <c r="U22" s="224"/>
    </row>
    <row r="23" spans="1:21" x14ac:dyDescent="0.3">
      <c r="A23" s="11"/>
      <c r="B23" s="146" t="s">
        <v>13</v>
      </c>
      <c r="C23" s="147" t="s">
        <v>24</v>
      </c>
      <c r="D23" s="165" t="s">
        <v>557</v>
      </c>
      <c r="E23" s="14"/>
      <c r="F23" s="35" t="s">
        <v>31</v>
      </c>
      <c r="G23" s="35" t="s">
        <v>32</v>
      </c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57"/>
      <c r="U23" s="58"/>
    </row>
    <row r="24" spans="1:21" x14ac:dyDescent="0.3">
      <c r="A24" s="11"/>
      <c r="B24" s="146" t="s">
        <v>14</v>
      </c>
      <c r="C24" s="147" t="s">
        <v>25</v>
      </c>
      <c r="D24" s="71"/>
      <c r="E24" s="14"/>
      <c r="F24" s="35"/>
      <c r="G24" s="3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57"/>
      <c r="U24" s="58"/>
    </row>
    <row r="25" spans="1:21" x14ac:dyDescent="0.3">
      <c r="A25" s="11"/>
      <c r="B25" s="146"/>
      <c r="C25" s="147" t="s">
        <v>26</v>
      </c>
      <c r="D25" s="71"/>
      <c r="E25" s="14"/>
      <c r="F25" s="11"/>
      <c r="G25" s="11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57"/>
      <c r="U25" s="58"/>
    </row>
    <row r="26" spans="1:21" x14ac:dyDescent="0.3">
      <c r="A26" s="12"/>
      <c r="B26" s="146"/>
      <c r="C26" s="173"/>
      <c r="D26" s="21"/>
      <c r="E26" s="22"/>
      <c r="F26" s="11"/>
      <c r="G26" s="11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57"/>
      <c r="U26" s="58"/>
    </row>
    <row r="27" spans="1:21" x14ac:dyDescent="0.3">
      <c r="A27" s="23" t="s">
        <v>4</v>
      </c>
      <c r="B27" s="152" t="s">
        <v>544</v>
      </c>
      <c r="C27" s="153"/>
      <c r="D27" s="130"/>
      <c r="E27" s="107">
        <f>SUM(E10:E26)</f>
        <v>567150</v>
      </c>
      <c r="F27" s="25"/>
      <c r="G27" s="26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14"/>
      <c r="U27" s="115"/>
    </row>
    <row r="32" spans="1:21" ht="20.25" x14ac:dyDescent="0.3">
      <c r="A32" s="241" t="s">
        <v>0</v>
      </c>
      <c r="B32" s="241"/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  <c r="N32" s="241"/>
      <c r="O32" s="241"/>
      <c r="P32" s="241"/>
      <c r="Q32" s="241"/>
      <c r="R32" s="241"/>
      <c r="S32" s="241"/>
    </row>
    <row r="33" spans="1:21" ht="20.25" x14ac:dyDescent="0.3">
      <c r="A33" s="241" t="s">
        <v>69</v>
      </c>
      <c r="B33" s="241"/>
      <c r="C33" s="241"/>
      <c r="D33" s="241"/>
      <c r="E33" s="241"/>
      <c r="F33" s="241"/>
      <c r="G33" s="241"/>
      <c r="H33" s="241"/>
      <c r="I33" s="241"/>
      <c r="J33" s="241"/>
      <c r="K33" s="241"/>
      <c r="L33" s="241"/>
      <c r="M33" s="241"/>
      <c r="N33" s="241"/>
      <c r="O33" s="241"/>
      <c r="P33" s="241"/>
      <c r="Q33" s="241"/>
      <c r="R33" s="241"/>
      <c r="S33" s="241"/>
    </row>
    <row r="34" spans="1:21" ht="20.25" x14ac:dyDescent="0.3">
      <c r="A34" s="241" t="s">
        <v>1</v>
      </c>
      <c r="B34" s="241"/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  <c r="N34" s="241"/>
      <c r="O34" s="241"/>
      <c r="P34" s="241"/>
      <c r="Q34" s="241"/>
      <c r="R34" s="241"/>
      <c r="S34" s="241"/>
    </row>
    <row r="35" spans="1:21" x14ac:dyDescent="0.3">
      <c r="A35" s="248" t="s">
        <v>51</v>
      </c>
      <c r="B35" s="248"/>
      <c r="C35" s="248"/>
      <c r="D35" s="133"/>
      <c r="E35" s="3"/>
      <c r="F35" s="2"/>
      <c r="G35" s="1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21" x14ac:dyDescent="0.3">
      <c r="A36" s="4" t="s">
        <v>2</v>
      </c>
      <c r="B36" s="141"/>
      <c r="C36" s="142"/>
      <c r="D36" s="2"/>
      <c r="E36" s="3"/>
      <c r="F36" s="2"/>
      <c r="G36" s="1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21" x14ac:dyDescent="0.3">
      <c r="A37" s="4"/>
      <c r="B37" s="141" t="s">
        <v>52</v>
      </c>
      <c r="C37" s="142"/>
      <c r="D37" s="2"/>
      <c r="E37" s="3"/>
      <c r="F37" s="2"/>
      <c r="G37" s="1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21" x14ac:dyDescent="0.3">
      <c r="A38" s="21"/>
      <c r="B38" s="151"/>
      <c r="C38" s="15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</row>
    <row r="39" spans="1:21" x14ac:dyDescent="0.3">
      <c r="A39" s="28" t="s">
        <v>3</v>
      </c>
      <c r="B39" s="154" t="s">
        <v>6</v>
      </c>
      <c r="C39" s="155" t="s">
        <v>15</v>
      </c>
      <c r="D39" s="225" t="s">
        <v>561</v>
      </c>
      <c r="E39" s="30" t="s">
        <v>27</v>
      </c>
      <c r="F39" s="29" t="s">
        <v>28</v>
      </c>
      <c r="G39" s="29" t="s">
        <v>33</v>
      </c>
      <c r="H39" s="242" t="s">
        <v>38</v>
      </c>
      <c r="I39" s="243"/>
      <c r="J39" s="244"/>
      <c r="K39" s="242" t="s">
        <v>68</v>
      </c>
      <c r="L39" s="243"/>
      <c r="M39" s="243"/>
      <c r="N39" s="243"/>
      <c r="O39" s="243"/>
      <c r="P39" s="243"/>
      <c r="Q39" s="243"/>
      <c r="R39" s="243"/>
      <c r="S39" s="244"/>
      <c r="T39" s="237" t="s">
        <v>29</v>
      </c>
      <c r="U39" s="238"/>
    </row>
    <row r="40" spans="1:21" x14ac:dyDescent="0.3">
      <c r="A40" s="31"/>
      <c r="B40" s="156"/>
      <c r="C40" s="157" t="s">
        <v>16</v>
      </c>
      <c r="D40" s="226"/>
      <c r="E40" s="33"/>
      <c r="F40" s="32" t="s">
        <v>29</v>
      </c>
      <c r="G40" s="32" t="s">
        <v>29</v>
      </c>
      <c r="H40" s="32" t="s">
        <v>35</v>
      </c>
      <c r="I40" s="32" t="s">
        <v>36</v>
      </c>
      <c r="J40" s="32" t="s">
        <v>37</v>
      </c>
      <c r="K40" s="32" t="s">
        <v>39</v>
      </c>
      <c r="L40" s="32" t="s">
        <v>40</v>
      </c>
      <c r="M40" s="32" t="s">
        <v>41</v>
      </c>
      <c r="N40" s="32" t="s">
        <v>42</v>
      </c>
      <c r="O40" s="32" t="s">
        <v>43</v>
      </c>
      <c r="P40" s="32" t="s">
        <v>44</v>
      </c>
      <c r="Q40" s="32" t="s">
        <v>45</v>
      </c>
      <c r="R40" s="32" t="s">
        <v>46</v>
      </c>
      <c r="S40" s="32" t="s">
        <v>47</v>
      </c>
      <c r="T40" s="233" t="s">
        <v>50</v>
      </c>
      <c r="U40" s="234"/>
    </row>
    <row r="41" spans="1:21" x14ac:dyDescent="0.3">
      <c r="A41" s="11">
        <v>1</v>
      </c>
      <c r="B41" s="146" t="s">
        <v>53</v>
      </c>
      <c r="C41" s="158" t="s">
        <v>65</v>
      </c>
      <c r="D41" s="158" t="s">
        <v>562</v>
      </c>
      <c r="E41" s="99">
        <v>50000</v>
      </c>
      <c r="F41" s="186" t="s">
        <v>54</v>
      </c>
      <c r="G41" s="186" t="s">
        <v>55</v>
      </c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34"/>
      <c r="T41" s="223" t="s">
        <v>482</v>
      </c>
      <c r="U41" s="224"/>
    </row>
    <row r="42" spans="1:21" x14ac:dyDescent="0.3">
      <c r="A42" s="12"/>
      <c r="B42" s="146" t="s">
        <v>56</v>
      </c>
      <c r="C42" s="147" t="s">
        <v>66</v>
      </c>
      <c r="D42" s="13"/>
      <c r="E42" s="13"/>
      <c r="F42" s="187" t="s">
        <v>32</v>
      </c>
      <c r="G42" s="186" t="s">
        <v>58</v>
      </c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57"/>
      <c r="U42" s="58"/>
    </row>
    <row r="43" spans="1:21" x14ac:dyDescent="0.3">
      <c r="A43" s="12"/>
      <c r="B43" s="146" t="s">
        <v>59</v>
      </c>
      <c r="C43" s="147" t="s">
        <v>67</v>
      </c>
      <c r="D43" s="13"/>
      <c r="E43" s="14"/>
      <c r="F43" s="193"/>
      <c r="G43" s="186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57"/>
      <c r="U43" s="58"/>
    </row>
    <row r="44" spans="1:21" ht="12" customHeight="1" x14ac:dyDescent="0.3">
      <c r="A44" s="12"/>
      <c r="B44" s="146"/>
      <c r="C44" s="146"/>
      <c r="D44" s="12"/>
      <c r="E44" s="14"/>
      <c r="F44" s="193"/>
      <c r="G44" s="186"/>
      <c r="H44" s="12"/>
      <c r="I44" s="12"/>
      <c r="J44" s="12"/>
      <c r="K44" s="12"/>
      <c r="L44" s="12"/>
      <c r="M44" s="12"/>
      <c r="N44" s="12"/>
      <c r="O44" s="12"/>
      <c r="P44" s="38"/>
      <c r="Q44" s="12"/>
      <c r="R44" s="12"/>
      <c r="S44" s="12"/>
      <c r="T44" s="57"/>
      <c r="U44" s="58"/>
    </row>
    <row r="45" spans="1:21" x14ac:dyDescent="0.3">
      <c r="A45" s="39">
        <v>2</v>
      </c>
      <c r="B45" s="146" t="s">
        <v>60</v>
      </c>
      <c r="C45" s="147" t="s">
        <v>61</v>
      </c>
      <c r="D45" s="168" t="s">
        <v>563</v>
      </c>
      <c r="E45" s="20">
        <v>20000</v>
      </c>
      <c r="F45" s="186" t="s">
        <v>62</v>
      </c>
      <c r="G45" s="193" t="s">
        <v>55</v>
      </c>
      <c r="H45" s="12"/>
      <c r="I45" s="12"/>
      <c r="J45" s="12"/>
      <c r="K45" s="12"/>
      <c r="L45" s="12"/>
      <c r="M45" s="12"/>
      <c r="N45" s="12"/>
      <c r="O45" s="12"/>
      <c r="P45" s="38"/>
      <c r="Q45" s="12"/>
      <c r="R45" s="12"/>
      <c r="S45" s="12"/>
      <c r="T45" s="223" t="s">
        <v>483</v>
      </c>
      <c r="U45" s="224"/>
    </row>
    <row r="46" spans="1:21" x14ac:dyDescent="0.3">
      <c r="A46" s="11"/>
      <c r="B46" s="159"/>
      <c r="C46" s="147"/>
      <c r="D46" s="13"/>
      <c r="E46" s="14"/>
      <c r="F46" s="186" t="s">
        <v>63</v>
      </c>
      <c r="G46" s="193" t="s">
        <v>58</v>
      </c>
      <c r="H46" s="12"/>
      <c r="I46" s="12"/>
      <c r="J46" s="12"/>
      <c r="K46" s="41"/>
      <c r="L46" s="12"/>
      <c r="M46" s="12"/>
      <c r="N46" s="12"/>
      <c r="O46" s="12"/>
      <c r="P46" s="12"/>
      <c r="Q46" s="12"/>
      <c r="R46" s="12"/>
      <c r="S46" s="12"/>
      <c r="T46" s="57"/>
      <c r="U46" s="58"/>
    </row>
    <row r="47" spans="1:21" x14ac:dyDescent="0.3">
      <c r="A47" s="12"/>
      <c r="B47" s="159"/>
      <c r="C47" s="147"/>
      <c r="D47" s="13"/>
      <c r="E47" s="14"/>
      <c r="F47" s="11"/>
      <c r="G47" s="36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223"/>
      <c r="U47" s="224"/>
    </row>
    <row r="48" spans="1:21" x14ac:dyDescent="0.3">
      <c r="A48" s="42"/>
      <c r="B48" s="151"/>
      <c r="C48" s="160"/>
      <c r="D48" s="43"/>
      <c r="E48" s="42"/>
      <c r="F48" s="42"/>
      <c r="G48" s="21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57"/>
      <c r="U48" s="58"/>
    </row>
    <row r="49" spans="1:21" x14ac:dyDescent="0.3">
      <c r="A49" s="44"/>
      <c r="B49" s="161"/>
      <c r="C49" s="162"/>
      <c r="D49" s="45"/>
      <c r="E49" s="46"/>
      <c r="F49" s="47"/>
      <c r="G49" s="44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57"/>
      <c r="U49" s="58"/>
    </row>
    <row r="50" spans="1:21" x14ac:dyDescent="0.3">
      <c r="A50" s="23" t="s">
        <v>4</v>
      </c>
      <c r="B50" s="152" t="s">
        <v>64</v>
      </c>
      <c r="C50" s="153"/>
      <c r="D50" s="24"/>
      <c r="E50" s="49">
        <f>SUM(E41:E49)</f>
        <v>70000</v>
      </c>
      <c r="F50" s="24"/>
      <c r="G50" s="50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114"/>
      <c r="U50" s="115"/>
    </row>
    <row r="60" spans="1:21" ht="20.25" x14ac:dyDescent="0.3">
      <c r="A60" s="241" t="s">
        <v>0</v>
      </c>
      <c r="B60" s="241"/>
      <c r="C60" s="241"/>
      <c r="D60" s="241"/>
      <c r="E60" s="241"/>
      <c r="F60" s="241"/>
      <c r="G60" s="241"/>
      <c r="H60" s="241"/>
      <c r="I60" s="241"/>
      <c r="J60" s="241"/>
      <c r="K60" s="241"/>
      <c r="L60" s="241"/>
      <c r="M60" s="241"/>
      <c r="N60" s="241"/>
      <c r="O60" s="241"/>
      <c r="P60" s="241"/>
      <c r="Q60" s="241"/>
      <c r="R60" s="241"/>
      <c r="S60" s="241"/>
    </row>
    <row r="61" spans="1:21" ht="20.25" x14ac:dyDescent="0.3">
      <c r="A61" s="241" t="s">
        <v>69</v>
      </c>
      <c r="B61" s="241"/>
      <c r="C61" s="241"/>
      <c r="D61" s="241"/>
      <c r="E61" s="241"/>
      <c r="F61" s="241"/>
      <c r="G61" s="241"/>
      <c r="H61" s="241"/>
      <c r="I61" s="241"/>
      <c r="J61" s="241"/>
      <c r="K61" s="241"/>
      <c r="L61" s="241"/>
      <c r="M61" s="241"/>
      <c r="N61" s="241"/>
      <c r="O61" s="241"/>
      <c r="P61" s="241"/>
      <c r="Q61" s="241"/>
      <c r="R61" s="241"/>
      <c r="S61" s="241"/>
    </row>
    <row r="62" spans="1:21" ht="20.25" x14ac:dyDescent="0.3">
      <c r="A62" s="241" t="s">
        <v>1</v>
      </c>
      <c r="B62" s="241"/>
      <c r="C62" s="241"/>
      <c r="D62" s="241"/>
      <c r="E62" s="241"/>
      <c r="F62" s="241"/>
      <c r="G62" s="241"/>
      <c r="H62" s="241"/>
      <c r="I62" s="241"/>
      <c r="J62" s="241"/>
      <c r="K62" s="241"/>
      <c r="L62" s="241"/>
      <c r="M62" s="241"/>
      <c r="N62" s="241"/>
      <c r="O62" s="241"/>
      <c r="P62" s="241"/>
      <c r="Q62" s="241"/>
      <c r="R62" s="241"/>
      <c r="S62" s="241"/>
    </row>
    <row r="63" spans="1:21" x14ac:dyDescent="0.3">
      <c r="A63" s="248" t="s">
        <v>51</v>
      </c>
      <c r="B63" s="248"/>
      <c r="C63" s="248"/>
      <c r="D63" s="133"/>
      <c r="E63" s="3"/>
      <c r="F63" s="2"/>
      <c r="G63" s="1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21" x14ac:dyDescent="0.3">
      <c r="A64" s="4" t="s">
        <v>2</v>
      </c>
      <c r="B64" s="141"/>
      <c r="C64" s="142"/>
      <c r="D64" s="2"/>
      <c r="E64" s="3"/>
      <c r="F64" s="2"/>
      <c r="G64" s="1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21" x14ac:dyDescent="0.3">
      <c r="A65" s="4"/>
      <c r="B65" s="141" t="s">
        <v>70</v>
      </c>
      <c r="C65" s="142"/>
      <c r="D65" s="2"/>
      <c r="E65" s="3"/>
      <c r="F65" s="2"/>
      <c r="G65" s="1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21" ht="12.75" customHeight="1" x14ac:dyDescent="0.3">
      <c r="A66" s="21"/>
      <c r="B66" s="151"/>
      <c r="C66" s="15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</row>
    <row r="67" spans="1:21" x14ac:dyDescent="0.3">
      <c r="A67" s="28" t="s">
        <v>3</v>
      </c>
      <c r="B67" s="154" t="s">
        <v>6</v>
      </c>
      <c r="C67" s="155" t="s">
        <v>15</v>
      </c>
      <c r="D67" s="225" t="s">
        <v>561</v>
      </c>
      <c r="E67" s="180" t="s">
        <v>27</v>
      </c>
      <c r="F67" s="29" t="s">
        <v>28</v>
      </c>
      <c r="G67" s="29" t="s">
        <v>33</v>
      </c>
      <c r="H67" s="242" t="s">
        <v>38</v>
      </c>
      <c r="I67" s="243"/>
      <c r="J67" s="244"/>
      <c r="K67" s="242" t="s">
        <v>68</v>
      </c>
      <c r="L67" s="243"/>
      <c r="M67" s="243"/>
      <c r="N67" s="243"/>
      <c r="O67" s="243"/>
      <c r="P67" s="243"/>
      <c r="Q67" s="243"/>
      <c r="R67" s="243"/>
      <c r="S67" s="244"/>
      <c r="T67" s="237" t="s">
        <v>29</v>
      </c>
      <c r="U67" s="238"/>
    </row>
    <row r="68" spans="1:21" x14ac:dyDescent="0.3">
      <c r="A68" s="31"/>
      <c r="B68" s="156"/>
      <c r="C68" s="157" t="s">
        <v>16</v>
      </c>
      <c r="D68" s="226"/>
      <c r="E68" s="181"/>
      <c r="F68" s="32" t="s">
        <v>29</v>
      </c>
      <c r="G68" s="32" t="s">
        <v>29</v>
      </c>
      <c r="H68" s="32" t="s">
        <v>35</v>
      </c>
      <c r="I68" s="32" t="s">
        <v>36</v>
      </c>
      <c r="J68" s="32" t="s">
        <v>37</v>
      </c>
      <c r="K68" s="32" t="s">
        <v>39</v>
      </c>
      <c r="L68" s="32" t="s">
        <v>40</v>
      </c>
      <c r="M68" s="32" t="s">
        <v>41</v>
      </c>
      <c r="N68" s="32" t="s">
        <v>42</v>
      </c>
      <c r="O68" s="32" t="s">
        <v>43</v>
      </c>
      <c r="P68" s="32" t="s">
        <v>44</v>
      </c>
      <c r="Q68" s="32" t="s">
        <v>45</v>
      </c>
      <c r="R68" s="32" t="s">
        <v>46</v>
      </c>
      <c r="S68" s="32" t="s">
        <v>47</v>
      </c>
      <c r="T68" s="233" t="s">
        <v>50</v>
      </c>
      <c r="U68" s="234"/>
    </row>
    <row r="69" spans="1:21" x14ac:dyDescent="0.3">
      <c r="A69" s="11">
        <v>1</v>
      </c>
      <c r="B69" s="149" t="s">
        <v>80</v>
      </c>
      <c r="C69" s="147" t="s">
        <v>81</v>
      </c>
      <c r="D69" s="147" t="s">
        <v>564</v>
      </c>
      <c r="E69" s="54">
        <v>5000</v>
      </c>
      <c r="F69" s="193" t="s">
        <v>63</v>
      </c>
      <c r="G69" s="186" t="s">
        <v>34</v>
      </c>
      <c r="H69" s="12"/>
      <c r="I69" s="12"/>
      <c r="J69" s="12"/>
      <c r="K69" s="12"/>
      <c r="L69" s="12"/>
      <c r="M69" s="12"/>
      <c r="N69" s="38"/>
      <c r="O69" s="12"/>
      <c r="P69" s="12"/>
      <c r="Q69" s="12"/>
      <c r="R69" s="12"/>
      <c r="S69" s="12"/>
      <c r="T69" s="231" t="s">
        <v>482</v>
      </c>
      <c r="U69" s="232"/>
    </row>
    <row r="70" spans="1:21" ht="18" customHeight="1" x14ac:dyDescent="0.3">
      <c r="A70" s="11"/>
      <c r="B70" s="149"/>
      <c r="C70" s="147"/>
      <c r="D70" s="147" t="s">
        <v>565</v>
      </c>
      <c r="E70" s="182"/>
      <c r="F70" s="193"/>
      <c r="G70" s="186"/>
      <c r="H70" s="12"/>
      <c r="I70" s="12"/>
      <c r="J70" s="12"/>
      <c r="K70" s="12"/>
      <c r="L70" s="12"/>
      <c r="M70" s="12"/>
      <c r="N70" s="38"/>
      <c r="O70" s="12"/>
      <c r="P70" s="12"/>
      <c r="Q70" s="12"/>
      <c r="R70" s="12"/>
      <c r="S70" s="12"/>
      <c r="T70" s="57"/>
      <c r="U70" s="58"/>
    </row>
    <row r="71" spans="1:21" ht="18" customHeight="1" x14ac:dyDescent="0.3">
      <c r="A71" s="11"/>
      <c r="B71" s="149"/>
      <c r="C71" s="147"/>
      <c r="D71" s="147" t="s">
        <v>566</v>
      </c>
      <c r="E71" s="182"/>
      <c r="F71" s="193"/>
      <c r="G71" s="186"/>
      <c r="H71" s="12"/>
      <c r="I71" s="12"/>
      <c r="J71" s="12"/>
      <c r="K71" s="12"/>
      <c r="L71" s="12"/>
      <c r="M71" s="12"/>
      <c r="N71" s="38"/>
      <c r="O71" s="12"/>
      <c r="P71" s="12"/>
      <c r="Q71" s="12"/>
      <c r="R71" s="12"/>
      <c r="S71" s="12"/>
      <c r="T71" s="57"/>
      <c r="U71" s="58"/>
    </row>
    <row r="72" spans="1:21" ht="5.25" customHeight="1" x14ac:dyDescent="0.3">
      <c r="A72" s="11"/>
      <c r="B72" s="149"/>
      <c r="C72" s="147"/>
      <c r="D72" s="147"/>
      <c r="E72" s="182"/>
      <c r="F72" s="193"/>
      <c r="G72" s="186"/>
      <c r="H72" s="12"/>
      <c r="I72" s="12"/>
      <c r="J72" s="12"/>
      <c r="K72" s="12"/>
      <c r="L72" s="12"/>
      <c r="M72" s="12"/>
      <c r="N72" s="38"/>
      <c r="O72" s="12"/>
      <c r="P72" s="12"/>
      <c r="Q72" s="12"/>
      <c r="R72" s="12"/>
      <c r="S72" s="12"/>
      <c r="T72" s="57"/>
      <c r="U72" s="58"/>
    </row>
    <row r="73" spans="1:21" x14ac:dyDescent="0.3">
      <c r="A73" s="11">
        <v>2</v>
      </c>
      <c r="B73" s="149" t="s">
        <v>82</v>
      </c>
      <c r="C73" s="147" t="s">
        <v>83</v>
      </c>
      <c r="D73" s="147" t="s">
        <v>567</v>
      </c>
      <c r="E73" s="54">
        <v>100000</v>
      </c>
      <c r="F73" s="186" t="s">
        <v>63</v>
      </c>
      <c r="G73" s="186" t="s">
        <v>55</v>
      </c>
      <c r="H73" s="12"/>
      <c r="I73" s="12"/>
      <c r="J73" s="12"/>
      <c r="K73" s="12"/>
      <c r="L73" s="12"/>
      <c r="M73" s="12"/>
      <c r="N73" s="38"/>
      <c r="O73" s="12"/>
      <c r="P73" s="12"/>
      <c r="Q73" s="12"/>
      <c r="R73" s="12"/>
      <c r="S73" s="12"/>
      <c r="T73" s="223" t="s">
        <v>482</v>
      </c>
      <c r="U73" s="224"/>
    </row>
    <row r="74" spans="1:21" x14ac:dyDescent="0.3">
      <c r="A74" s="11"/>
      <c r="B74" s="149" t="s">
        <v>57</v>
      </c>
      <c r="C74" s="147"/>
      <c r="D74" s="13"/>
      <c r="E74" s="182"/>
      <c r="F74" s="186"/>
      <c r="G74" s="186"/>
      <c r="H74" s="12"/>
      <c r="I74" s="12"/>
      <c r="J74" s="12"/>
      <c r="K74" s="12"/>
      <c r="L74" s="12"/>
      <c r="M74" s="12"/>
      <c r="N74" s="38"/>
      <c r="O74" s="12"/>
      <c r="P74" s="12"/>
      <c r="Q74" s="12"/>
      <c r="R74" s="12"/>
      <c r="S74" s="12"/>
      <c r="T74" s="57"/>
      <c r="U74" s="58"/>
    </row>
    <row r="75" spans="1:21" ht="6" customHeight="1" x14ac:dyDescent="0.3">
      <c r="A75" s="11"/>
      <c r="B75" s="149"/>
      <c r="C75" s="147"/>
      <c r="D75" s="13"/>
      <c r="E75" s="182"/>
      <c r="F75" s="186"/>
      <c r="G75" s="186"/>
      <c r="H75" s="12"/>
      <c r="I75" s="12"/>
      <c r="J75" s="12"/>
      <c r="K75" s="12"/>
      <c r="L75" s="12"/>
      <c r="M75" s="12"/>
      <c r="N75" s="38"/>
      <c r="O75" s="12"/>
      <c r="P75" s="12"/>
      <c r="Q75" s="12"/>
      <c r="R75" s="12"/>
      <c r="S75" s="12"/>
      <c r="T75" s="57"/>
      <c r="U75" s="58"/>
    </row>
    <row r="76" spans="1:21" x14ac:dyDescent="0.3">
      <c r="A76" s="56">
        <v>3</v>
      </c>
      <c r="B76" s="149" t="s">
        <v>84</v>
      </c>
      <c r="C76" s="149" t="s">
        <v>85</v>
      </c>
      <c r="D76" s="149" t="s">
        <v>568</v>
      </c>
      <c r="E76" s="183">
        <v>50000</v>
      </c>
      <c r="F76" s="186" t="s">
        <v>32</v>
      </c>
      <c r="G76" s="186" t="s">
        <v>73</v>
      </c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223" t="s">
        <v>485</v>
      </c>
      <c r="U76" s="224"/>
    </row>
    <row r="77" spans="1:21" x14ac:dyDescent="0.3">
      <c r="A77" s="11"/>
      <c r="B77" s="149" t="s">
        <v>86</v>
      </c>
      <c r="C77" s="147" t="s">
        <v>87</v>
      </c>
      <c r="D77" s="147" t="s">
        <v>569</v>
      </c>
      <c r="E77" s="37"/>
      <c r="F77" s="186"/>
      <c r="G77" s="186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57"/>
      <c r="U77" s="58"/>
    </row>
    <row r="78" spans="1:21" x14ac:dyDescent="0.3">
      <c r="A78" s="11"/>
      <c r="B78" s="149" t="s">
        <v>31</v>
      </c>
      <c r="C78" s="147" t="s">
        <v>88</v>
      </c>
      <c r="D78" s="147" t="s">
        <v>570</v>
      </c>
      <c r="E78" s="37"/>
      <c r="F78" s="186"/>
      <c r="G78" s="186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57"/>
      <c r="U78" s="58"/>
    </row>
    <row r="79" spans="1:21" ht="6" customHeight="1" x14ac:dyDescent="0.3">
      <c r="A79" s="11"/>
      <c r="B79" s="149"/>
      <c r="C79" s="147"/>
      <c r="D79" s="13"/>
      <c r="E79" s="37"/>
      <c r="F79" s="186"/>
      <c r="G79" s="186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40"/>
      <c r="S79" s="12"/>
      <c r="T79" s="57"/>
      <c r="U79" s="58"/>
    </row>
    <row r="80" spans="1:21" x14ac:dyDescent="0.3">
      <c r="A80" s="11">
        <v>4</v>
      </c>
      <c r="B80" s="149" t="s">
        <v>89</v>
      </c>
      <c r="C80" s="147" t="s">
        <v>90</v>
      </c>
      <c r="D80" s="147" t="s">
        <v>571</v>
      </c>
      <c r="E80" s="3">
        <v>10000</v>
      </c>
      <c r="F80" s="186" t="s">
        <v>63</v>
      </c>
      <c r="G80" s="186" t="s">
        <v>73</v>
      </c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223" t="s">
        <v>484</v>
      </c>
      <c r="U80" s="224"/>
    </row>
    <row r="81" spans="1:21" x14ac:dyDescent="0.3">
      <c r="A81" s="11"/>
      <c r="B81" s="149" t="s">
        <v>91</v>
      </c>
      <c r="C81" s="147" t="s">
        <v>92</v>
      </c>
      <c r="D81" s="147" t="s">
        <v>572</v>
      </c>
      <c r="E81" s="3"/>
      <c r="F81" s="186"/>
      <c r="G81" s="186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57"/>
      <c r="U81" s="58"/>
    </row>
    <row r="82" spans="1:21" x14ac:dyDescent="0.3">
      <c r="A82" s="11"/>
      <c r="B82" s="149" t="s">
        <v>93</v>
      </c>
      <c r="C82" s="146" t="s">
        <v>93</v>
      </c>
      <c r="D82" s="146" t="s">
        <v>573</v>
      </c>
      <c r="E82" s="3"/>
      <c r="F82" s="186"/>
      <c r="G82" s="186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57"/>
      <c r="U82" s="58"/>
    </row>
    <row r="83" spans="1:21" ht="5.25" customHeight="1" x14ac:dyDescent="0.3">
      <c r="A83" s="11"/>
      <c r="B83" s="149"/>
      <c r="C83" s="147"/>
      <c r="D83" s="13"/>
      <c r="E83" s="37"/>
      <c r="F83" s="186"/>
      <c r="G83" s="186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57"/>
      <c r="U83" s="58"/>
    </row>
    <row r="84" spans="1:21" x14ac:dyDescent="0.3">
      <c r="A84" s="11">
        <v>5</v>
      </c>
      <c r="B84" s="149" t="s">
        <v>94</v>
      </c>
      <c r="C84" s="147" t="s">
        <v>95</v>
      </c>
      <c r="D84" s="147" t="s">
        <v>587</v>
      </c>
      <c r="E84" s="3">
        <v>5000</v>
      </c>
      <c r="F84" s="186" t="s">
        <v>63</v>
      </c>
      <c r="G84" s="186" t="s">
        <v>73</v>
      </c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223" t="s">
        <v>486</v>
      </c>
      <c r="U84" s="224"/>
    </row>
    <row r="85" spans="1:21" x14ac:dyDescent="0.3">
      <c r="A85" s="11"/>
      <c r="B85" s="149" t="s">
        <v>96</v>
      </c>
      <c r="C85" s="147" t="s">
        <v>97</v>
      </c>
      <c r="D85" s="147" t="s">
        <v>588</v>
      </c>
      <c r="E85" s="63"/>
      <c r="F85" s="186"/>
      <c r="G85" s="186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57"/>
      <c r="U85" s="58"/>
    </row>
    <row r="86" spans="1:21" x14ac:dyDescent="0.3">
      <c r="A86" s="11"/>
      <c r="B86" s="149" t="s">
        <v>31</v>
      </c>
      <c r="C86" s="147" t="s">
        <v>98</v>
      </c>
      <c r="D86" s="147" t="s">
        <v>589</v>
      </c>
      <c r="E86" s="63"/>
      <c r="F86" s="186"/>
      <c r="G86" s="186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40"/>
      <c r="T86" s="57"/>
      <c r="U86" s="58"/>
    </row>
    <row r="87" spans="1:21" ht="9.75" customHeight="1" x14ac:dyDescent="0.3">
      <c r="A87" s="11"/>
      <c r="B87" s="149"/>
      <c r="C87" s="147"/>
      <c r="D87" s="13"/>
      <c r="E87" s="63"/>
      <c r="F87" s="186"/>
      <c r="G87" s="186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57"/>
      <c r="U87" s="58"/>
    </row>
    <row r="88" spans="1:21" x14ac:dyDescent="0.3">
      <c r="A88" s="11">
        <v>6</v>
      </c>
      <c r="B88" s="149" t="s">
        <v>99</v>
      </c>
      <c r="C88" s="147" t="s">
        <v>100</v>
      </c>
      <c r="D88" s="194" t="s">
        <v>590</v>
      </c>
      <c r="E88" s="3">
        <v>50000</v>
      </c>
      <c r="F88" s="186" t="s">
        <v>63</v>
      </c>
      <c r="G88" s="186" t="s">
        <v>73</v>
      </c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223" t="s">
        <v>487</v>
      </c>
      <c r="U88" s="224"/>
    </row>
    <row r="89" spans="1:21" x14ac:dyDescent="0.3">
      <c r="A89" s="11"/>
      <c r="B89" s="149" t="s">
        <v>101</v>
      </c>
      <c r="C89" s="147" t="s">
        <v>102</v>
      </c>
      <c r="D89" s="194" t="s">
        <v>591</v>
      </c>
      <c r="E89" s="3"/>
      <c r="F89" s="186"/>
      <c r="G89" s="186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57"/>
      <c r="U89" s="58"/>
    </row>
    <row r="90" spans="1:21" ht="14.25" customHeight="1" x14ac:dyDescent="0.3">
      <c r="A90" s="11"/>
      <c r="B90" s="149"/>
      <c r="C90" s="147"/>
      <c r="D90" s="13"/>
      <c r="E90" s="63"/>
      <c r="F90" s="186"/>
      <c r="G90" s="186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57"/>
      <c r="U90" s="58"/>
    </row>
    <row r="91" spans="1:21" x14ac:dyDescent="0.3">
      <c r="A91" s="44"/>
      <c r="B91" s="163"/>
      <c r="C91" s="162"/>
      <c r="D91" s="45"/>
      <c r="E91" s="64"/>
      <c r="F91" s="199"/>
      <c r="G91" s="199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74"/>
      <c r="U91" s="116"/>
    </row>
    <row r="92" spans="1:21" ht="20.25" x14ac:dyDescent="0.3">
      <c r="A92" s="241" t="s">
        <v>0</v>
      </c>
      <c r="B92" s="241"/>
      <c r="C92" s="241"/>
      <c r="D92" s="241"/>
      <c r="E92" s="241"/>
      <c r="F92" s="241"/>
      <c r="G92" s="241"/>
      <c r="H92" s="241"/>
      <c r="I92" s="241"/>
      <c r="J92" s="241"/>
      <c r="K92" s="241"/>
      <c r="L92" s="241"/>
      <c r="M92" s="241"/>
      <c r="N92" s="241"/>
      <c r="O92" s="241"/>
      <c r="P92" s="241"/>
      <c r="Q92" s="241"/>
      <c r="R92" s="241"/>
      <c r="S92" s="241"/>
    </row>
    <row r="93" spans="1:21" ht="20.25" x14ac:dyDescent="0.3">
      <c r="A93" s="241" t="s">
        <v>69</v>
      </c>
      <c r="B93" s="241"/>
      <c r="C93" s="241"/>
      <c r="D93" s="241"/>
      <c r="E93" s="241"/>
      <c r="F93" s="241"/>
      <c r="G93" s="241"/>
      <c r="H93" s="241"/>
      <c r="I93" s="241"/>
      <c r="J93" s="241"/>
      <c r="K93" s="241"/>
      <c r="L93" s="241"/>
      <c r="M93" s="241"/>
      <c r="N93" s="241"/>
      <c r="O93" s="241"/>
      <c r="P93" s="241"/>
      <c r="Q93" s="241"/>
      <c r="R93" s="241"/>
      <c r="S93" s="241"/>
    </row>
    <row r="94" spans="1:21" ht="20.25" x14ac:dyDescent="0.3">
      <c r="A94" s="241" t="s">
        <v>1</v>
      </c>
      <c r="B94" s="241"/>
      <c r="C94" s="241"/>
      <c r="D94" s="241"/>
      <c r="E94" s="241"/>
      <c r="F94" s="241"/>
      <c r="G94" s="241"/>
      <c r="H94" s="241"/>
      <c r="I94" s="241"/>
      <c r="J94" s="241"/>
      <c r="K94" s="241"/>
      <c r="L94" s="241"/>
      <c r="M94" s="241"/>
      <c r="N94" s="241"/>
      <c r="O94" s="241"/>
      <c r="P94" s="241"/>
      <c r="Q94" s="241"/>
      <c r="R94" s="241"/>
      <c r="S94" s="241"/>
    </row>
    <row r="95" spans="1:21" x14ac:dyDescent="0.3">
      <c r="A95" s="248" t="s">
        <v>51</v>
      </c>
      <c r="B95" s="248"/>
      <c r="C95" s="248"/>
      <c r="D95" s="133"/>
      <c r="E95" s="3"/>
      <c r="F95" s="2"/>
      <c r="G95" s="1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21" x14ac:dyDescent="0.3">
      <c r="A96" s="4" t="s">
        <v>2</v>
      </c>
      <c r="B96" s="141"/>
      <c r="C96" s="142"/>
      <c r="D96" s="2"/>
      <c r="E96" s="3"/>
      <c r="F96" s="2"/>
      <c r="G96" s="1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21" x14ac:dyDescent="0.3">
      <c r="A97" s="4"/>
      <c r="B97" s="141" t="s">
        <v>70</v>
      </c>
      <c r="C97" s="142"/>
      <c r="D97" s="2"/>
      <c r="E97" s="3"/>
      <c r="F97" s="2"/>
      <c r="G97" s="1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21" ht="11.25" customHeight="1" x14ac:dyDescent="0.3">
      <c r="A98" s="21"/>
      <c r="B98" s="151"/>
      <c r="C98" s="15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</row>
    <row r="99" spans="1:21" s="169" customFormat="1" ht="15.75" x14ac:dyDescent="0.25">
      <c r="A99" s="259" t="s">
        <v>3</v>
      </c>
      <c r="B99" s="259" t="s">
        <v>6</v>
      </c>
      <c r="C99" s="155" t="s">
        <v>15</v>
      </c>
      <c r="D99" s="225" t="s">
        <v>561</v>
      </c>
      <c r="E99" s="261" t="s">
        <v>27</v>
      </c>
      <c r="F99" s="155" t="s">
        <v>28</v>
      </c>
      <c r="G99" s="155" t="s">
        <v>33</v>
      </c>
      <c r="H99" s="245" t="s">
        <v>38</v>
      </c>
      <c r="I99" s="246"/>
      <c r="J99" s="247"/>
      <c r="K99" s="245" t="s">
        <v>68</v>
      </c>
      <c r="L99" s="246"/>
      <c r="M99" s="246"/>
      <c r="N99" s="246"/>
      <c r="O99" s="246"/>
      <c r="P99" s="246"/>
      <c r="Q99" s="246"/>
      <c r="R99" s="246"/>
      <c r="S99" s="247"/>
      <c r="T99" s="227" t="s">
        <v>29</v>
      </c>
      <c r="U99" s="228"/>
    </row>
    <row r="100" spans="1:21" s="169" customFormat="1" ht="15.75" x14ac:dyDescent="0.25">
      <c r="A100" s="260"/>
      <c r="B100" s="260"/>
      <c r="C100" s="157" t="s">
        <v>16</v>
      </c>
      <c r="D100" s="226"/>
      <c r="E100" s="262"/>
      <c r="F100" s="157" t="s">
        <v>29</v>
      </c>
      <c r="G100" s="157" t="s">
        <v>29</v>
      </c>
      <c r="H100" s="157" t="s">
        <v>35</v>
      </c>
      <c r="I100" s="157" t="s">
        <v>36</v>
      </c>
      <c r="J100" s="157" t="s">
        <v>37</v>
      </c>
      <c r="K100" s="157" t="s">
        <v>39</v>
      </c>
      <c r="L100" s="157" t="s">
        <v>40</v>
      </c>
      <c r="M100" s="157" t="s">
        <v>41</v>
      </c>
      <c r="N100" s="157" t="s">
        <v>42</v>
      </c>
      <c r="O100" s="157" t="s">
        <v>43</v>
      </c>
      <c r="P100" s="157" t="s">
        <v>44</v>
      </c>
      <c r="Q100" s="157" t="s">
        <v>45</v>
      </c>
      <c r="R100" s="157" t="s">
        <v>46</v>
      </c>
      <c r="S100" s="157" t="s">
        <v>47</v>
      </c>
      <c r="T100" s="235" t="s">
        <v>50</v>
      </c>
      <c r="U100" s="236"/>
    </row>
    <row r="101" spans="1:21" x14ac:dyDescent="0.3">
      <c r="A101" s="11">
        <v>7</v>
      </c>
      <c r="B101" s="149" t="s">
        <v>103</v>
      </c>
      <c r="C101" s="146" t="s">
        <v>104</v>
      </c>
      <c r="D101" s="146" t="s">
        <v>592</v>
      </c>
      <c r="E101" s="20">
        <v>100000</v>
      </c>
      <c r="F101" s="35" t="s">
        <v>63</v>
      </c>
      <c r="G101" s="35" t="s">
        <v>73</v>
      </c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40"/>
      <c r="T101" s="231" t="s">
        <v>488</v>
      </c>
      <c r="U101" s="232"/>
    </row>
    <row r="102" spans="1:21" x14ac:dyDescent="0.3">
      <c r="A102" s="11"/>
      <c r="B102" s="149" t="s">
        <v>105</v>
      </c>
      <c r="C102" s="146" t="s">
        <v>106</v>
      </c>
      <c r="D102" s="189" t="s">
        <v>593</v>
      </c>
      <c r="E102" s="37"/>
      <c r="F102" s="53"/>
      <c r="G102" s="35"/>
      <c r="H102" s="12"/>
      <c r="I102" s="12"/>
      <c r="J102" s="12"/>
      <c r="K102" s="12"/>
      <c r="L102" s="12"/>
      <c r="M102" s="12"/>
      <c r="N102" s="12"/>
      <c r="O102" s="12"/>
      <c r="P102" s="38"/>
      <c r="Q102" s="12"/>
      <c r="R102" s="12"/>
      <c r="S102" s="40"/>
      <c r="T102" s="57"/>
      <c r="U102" s="58"/>
    </row>
    <row r="103" spans="1:21" ht="10.5" customHeight="1" x14ac:dyDescent="0.3">
      <c r="A103" s="39"/>
      <c r="B103" s="149"/>
      <c r="C103" s="147"/>
      <c r="D103" s="19"/>
      <c r="E103" s="18"/>
      <c r="F103" s="35"/>
      <c r="G103" s="53"/>
      <c r="H103" s="12"/>
      <c r="I103" s="12"/>
      <c r="J103" s="12"/>
      <c r="K103" s="12"/>
      <c r="L103" s="12"/>
      <c r="M103" s="12"/>
      <c r="N103" s="12"/>
      <c r="O103" s="12"/>
      <c r="P103" s="38"/>
      <c r="Q103" s="12"/>
      <c r="R103" s="12"/>
      <c r="S103" s="40"/>
      <c r="T103" s="57"/>
      <c r="U103" s="58"/>
    </row>
    <row r="104" spans="1:21" x14ac:dyDescent="0.3">
      <c r="A104" s="11">
        <v>8</v>
      </c>
      <c r="B104" s="160" t="s">
        <v>107</v>
      </c>
      <c r="C104" s="147" t="s">
        <v>108</v>
      </c>
      <c r="D104" s="147" t="s">
        <v>594</v>
      </c>
      <c r="E104" s="20">
        <v>10000</v>
      </c>
      <c r="F104" s="35" t="s">
        <v>63</v>
      </c>
      <c r="G104" s="53" t="s">
        <v>34</v>
      </c>
      <c r="H104" s="12"/>
      <c r="I104" s="12"/>
      <c r="J104" s="12"/>
      <c r="K104" s="41"/>
      <c r="L104" s="12"/>
      <c r="M104" s="12"/>
      <c r="N104" s="12"/>
      <c r="O104" s="12"/>
      <c r="P104" s="12"/>
      <c r="Q104" s="12"/>
      <c r="R104" s="12"/>
      <c r="S104" s="40"/>
      <c r="T104" s="223" t="s">
        <v>489</v>
      </c>
      <c r="U104" s="224"/>
    </row>
    <row r="105" spans="1:21" x14ac:dyDescent="0.3">
      <c r="A105" s="11"/>
      <c r="B105" s="160" t="s">
        <v>109</v>
      </c>
      <c r="C105" s="147" t="s">
        <v>57</v>
      </c>
      <c r="D105" s="147" t="s">
        <v>595</v>
      </c>
      <c r="E105" s="14"/>
      <c r="F105" s="35"/>
      <c r="G105" s="53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40"/>
      <c r="T105" s="57"/>
      <c r="U105" s="58"/>
    </row>
    <row r="106" spans="1:21" x14ac:dyDescent="0.3">
      <c r="A106" s="65"/>
      <c r="B106" s="160" t="s">
        <v>110</v>
      </c>
      <c r="C106" s="160" t="s">
        <v>111</v>
      </c>
      <c r="D106" s="15"/>
      <c r="E106" s="184"/>
      <c r="F106" s="149"/>
      <c r="G106" s="151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40"/>
      <c r="T106" s="57"/>
      <c r="U106" s="58"/>
    </row>
    <row r="107" spans="1:21" ht="9.75" customHeight="1" x14ac:dyDescent="0.3">
      <c r="A107" s="56"/>
      <c r="B107" s="151"/>
      <c r="C107" s="160"/>
      <c r="D107" s="15"/>
      <c r="E107" s="58"/>
      <c r="F107" s="175"/>
      <c r="G107" s="151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40"/>
      <c r="T107" s="57"/>
      <c r="U107" s="58"/>
    </row>
    <row r="108" spans="1:21" x14ac:dyDescent="0.3">
      <c r="A108" s="56">
        <v>9</v>
      </c>
      <c r="B108" s="151" t="s">
        <v>112</v>
      </c>
      <c r="C108" s="160" t="s">
        <v>113</v>
      </c>
      <c r="D108" s="149" t="s">
        <v>596</v>
      </c>
      <c r="E108" s="195">
        <v>23000</v>
      </c>
      <c r="F108" s="35" t="s">
        <v>63</v>
      </c>
      <c r="G108" s="202" t="s">
        <v>73</v>
      </c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40"/>
      <c r="T108" s="223" t="s">
        <v>490</v>
      </c>
      <c r="U108" s="224"/>
    </row>
    <row r="109" spans="1:21" x14ac:dyDescent="0.3">
      <c r="A109" s="56"/>
      <c r="B109" s="151" t="s">
        <v>196</v>
      </c>
      <c r="C109" s="160" t="s">
        <v>114</v>
      </c>
      <c r="D109" s="149" t="s">
        <v>597</v>
      </c>
      <c r="E109" s="134"/>
      <c r="F109" s="175"/>
      <c r="G109" s="151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40"/>
      <c r="T109" s="57"/>
      <c r="U109" s="58"/>
    </row>
    <row r="110" spans="1:21" x14ac:dyDescent="0.3">
      <c r="A110" s="56"/>
      <c r="B110" s="151" t="s">
        <v>197</v>
      </c>
      <c r="C110" s="160" t="s">
        <v>115</v>
      </c>
      <c r="D110" s="149" t="s">
        <v>598</v>
      </c>
      <c r="E110" s="58"/>
      <c r="F110" s="175"/>
      <c r="G110" s="151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40"/>
      <c r="S110" s="40"/>
      <c r="T110" s="57"/>
      <c r="U110" s="58"/>
    </row>
    <row r="111" spans="1:21" ht="3" customHeight="1" x14ac:dyDescent="0.3">
      <c r="A111" s="56"/>
      <c r="B111" s="151"/>
      <c r="C111" s="160"/>
      <c r="D111" s="15"/>
      <c r="E111" s="58"/>
      <c r="F111" s="175"/>
      <c r="G111" s="151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40"/>
      <c r="S111" s="40"/>
      <c r="T111" s="57"/>
      <c r="U111" s="58"/>
    </row>
    <row r="112" spans="1:21" x14ac:dyDescent="0.3">
      <c r="A112" s="11">
        <v>10</v>
      </c>
      <c r="B112" s="149" t="s">
        <v>116</v>
      </c>
      <c r="C112" s="147" t="s">
        <v>117</v>
      </c>
      <c r="D112" s="147" t="s">
        <v>599</v>
      </c>
      <c r="E112" s="3">
        <v>15000</v>
      </c>
      <c r="F112" s="35" t="s">
        <v>63</v>
      </c>
      <c r="G112" s="35" t="s">
        <v>73</v>
      </c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40"/>
      <c r="S112" s="40"/>
      <c r="T112" s="223" t="s">
        <v>488</v>
      </c>
      <c r="U112" s="224"/>
    </row>
    <row r="113" spans="1:21" x14ac:dyDescent="0.3">
      <c r="A113" s="12"/>
      <c r="B113" s="149" t="s">
        <v>118</v>
      </c>
      <c r="C113" s="147" t="s">
        <v>119</v>
      </c>
      <c r="D113" s="147" t="s">
        <v>600</v>
      </c>
      <c r="E113" s="19"/>
      <c r="F113" s="35"/>
      <c r="G113" s="35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40"/>
      <c r="S113" s="40"/>
      <c r="T113" s="57"/>
      <c r="U113" s="58"/>
    </row>
    <row r="114" spans="1:21" ht="4.5" customHeight="1" x14ac:dyDescent="0.3">
      <c r="A114" s="12"/>
      <c r="B114" s="166"/>
      <c r="C114" s="150"/>
      <c r="D114" s="13"/>
      <c r="E114" s="19"/>
      <c r="F114" s="53"/>
      <c r="G114" s="70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40"/>
      <c r="S114" s="40"/>
      <c r="T114" s="57"/>
      <c r="U114" s="58"/>
    </row>
    <row r="115" spans="1:21" x14ac:dyDescent="0.3">
      <c r="A115" s="56"/>
      <c r="B115" s="149"/>
      <c r="C115" s="147"/>
      <c r="D115" s="13"/>
      <c r="E115" s="54"/>
      <c r="F115" s="11"/>
      <c r="G115" s="11"/>
      <c r="H115" s="12"/>
      <c r="I115" s="12"/>
      <c r="J115" s="12"/>
      <c r="K115" s="12"/>
      <c r="L115" s="12"/>
      <c r="M115" s="12"/>
      <c r="N115" s="12"/>
      <c r="O115" s="12"/>
      <c r="P115" s="38"/>
      <c r="Q115" s="12"/>
      <c r="R115" s="12"/>
      <c r="S115" s="40"/>
      <c r="T115" s="223"/>
      <c r="U115" s="224"/>
    </row>
    <row r="116" spans="1:21" x14ac:dyDescent="0.3">
      <c r="A116" s="56"/>
      <c r="B116" s="149"/>
      <c r="C116" s="147"/>
      <c r="D116" s="13"/>
      <c r="E116" s="52"/>
      <c r="F116" s="53"/>
      <c r="G116" s="11"/>
      <c r="H116" s="12"/>
      <c r="I116" s="12"/>
      <c r="J116" s="12"/>
      <c r="K116" s="12"/>
      <c r="L116" s="12"/>
      <c r="M116" s="12"/>
      <c r="N116" s="12"/>
      <c r="O116" s="12"/>
      <c r="P116" s="38"/>
      <c r="Q116" s="12"/>
      <c r="R116" s="12"/>
      <c r="S116" s="40"/>
      <c r="T116" s="57"/>
      <c r="U116" s="58"/>
    </row>
    <row r="117" spans="1:21" x14ac:dyDescent="0.3">
      <c r="A117" s="56"/>
      <c r="B117" s="149"/>
      <c r="C117" s="147"/>
      <c r="D117" s="13"/>
      <c r="E117" s="52"/>
      <c r="F117" s="53"/>
      <c r="G117" s="11"/>
      <c r="H117" s="12"/>
      <c r="I117" s="12"/>
      <c r="J117" s="12"/>
      <c r="K117" s="12"/>
      <c r="L117" s="12"/>
      <c r="M117" s="12"/>
      <c r="N117" s="12"/>
      <c r="O117" s="12"/>
      <c r="P117" s="38"/>
      <c r="Q117" s="12"/>
      <c r="R117" s="12"/>
      <c r="S117" s="40"/>
      <c r="T117" s="57"/>
      <c r="U117" s="58"/>
    </row>
    <row r="118" spans="1:21" x14ac:dyDescent="0.3">
      <c r="A118" s="56"/>
      <c r="B118" s="142"/>
      <c r="C118" s="160"/>
      <c r="D118" s="57"/>
      <c r="E118" s="15"/>
      <c r="F118" s="58"/>
      <c r="G118" s="59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40"/>
      <c r="T118" s="57"/>
      <c r="U118" s="58"/>
    </row>
    <row r="119" spans="1:21" x14ac:dyDescent="0.3">
      <c r="A119" s="56"/>
      <c r="B119" s="142"/>
      <c r="C119" s="160"/>
      <c r="D119" s="57"/>
      <c r="E119" s="15"/>
      <c r="F119" s="58"/>
      <c r="G119" s="59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40"/>
      <c r="T119" s="57"/>
      <c r="U119" s="58"/>
    </row>
    <row r="120" spans="1:21" x14ac:dyDescent="0.3">
      <c r="A120" s="56"/>
      <c r="B120" s="142"/>
      <c r="C120" s="160"/>
      <c r="D120" s="57"/>
      <c r="E120" s="15"/>
      <c r="F120" s="58"/>
      <c r="G120" s="59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40"/>
      <c r="T120" s="74"/>
      <c r="U120" s="116"/>
    </row>
    <row r="121" spans="1:21" x14ac:dyDescent="0.3">
      <c r="A121" s="23" t="s">
        <v>4</v>
      </c>
      <c r="B121" s="152" t="s">
        <v>549</v>
      </c>
      <c r="C121" s="153"/>
      <c r="D121" s="24"/>
      <c r="E121" s="49">
        <f>SUM(E69+E73+E76+E80+E84+E88+E101+E104+E108+E112)</f>
        <v>368000</v>
      </c>
      <c r="F121" s="24"/>
      <c r="G121" s="50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74"/>
      <c r="U121" s="116"/>
    </row>
    <row r="122" spans="1:21" x14ac:dyDescent="0.3">
      <c r="A122" s="104"/>
      <c r="B122" s="167"/>
      <c r="C122" s="164"/>
      <c r="D122" s="62"/>
      <c r="E122" s="105"/>
      <c r="F122" s="62"/>
      <c r="G122" s="70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90"/>
      <c r="U122" s="90"/>
    </row>
    <row r="123" spans="1:21" ht="20.25" x14ac:dyDescent="0.3">
      <c r="A123" s="241" t="s">
        <v>0</v>
      </c>
      <c r="B123" s="241"/>
      <c r="C123" s="241"/>
      <c r="D123" s="241"/>
      <c r="E123" s="241"/>
      <c r="F123" s="241"/>
      <c r="G123" s="241"/>
      <c r="H123" s="241"/>
      <c r="I123" s="241"/>
      <c r="J123" s="241"/>
      <c r="K123" s="241"/>
      <c r="L123" s="241"/>
      <c r="M123" s="241"/>
      <c r="N123" s="241"/>
      <c r="O123" s="241"/>
      <c r="P123" s="241"/>
      <c r="Q123" s="241"/>
      <c r="R123" s="241"/>
      <c r="S123" s="241"/>
      <c r="T123" s="117"/>
      <c r="U123" s="117"/>
    </row>
    <row r="124" spans="1:21" ht="20.25" x14ac:dyDescent="0.3">
      <c r="A124" s="241" t="s">
        <v>69</v>
      </c>
      <c r="B124" s="241"/>
      <c r="C124" s="241"/>
      <c r="D124" s="241"/>
      <c r="E124" s="241"/>
      <c r="F124" s="241"/>
      <c r="G124" s="241"/>
      <c r="H124" s="241"/>
      <c r="I124" s="241"/>
      <c r="J124" s="241"/>
      <c r="K124" s="241"/>
      <c r="L124" s="241"/>
      <c r="M124" s="241"/>
      <c r="N124" s="241"/>
      <c r="O124" s="241"/>
      <c r="P124" s="241"/>
      <c r="Q124" s="241"/>
      <c r="R124" s="241"/>
      <c r="S124" s="241"/>
      <c r="T124" s="117"/>
      <c r="U124" s="117"/>
    </row>
    <row r="125" spans="1:21" ht="20.25" x14ac:dyDescent="0.3">
      <c r="A125" s="241" t="s">
        <v>1</v>
      </c>
      <c r="B125" s="241"/>
      <c r="C125" s="241"/>
      <c r="D125" s="241"/>
      <c r="E125" s="241"/>
      <c r="F125" s="241"/>
      <c r="G125" s="241"/>
      <c r="H125" s="241"/>
      <c r="I125" s="241"/>
      <c r="J125" s="241"/>
      <c r="K125" s="241"/>
      <c r="L125" s="241"/>
      <c r="M125" s="241"/>
      <c r="N125" s="241"/>
      <c r="O125" s="241"/>
      <c r="P125" s="241"/>
      <c r="Q125" s="241"/>
      <c r="R125" s="241"/>
      <c r="S125" s="241"/>
      <c r="T125" s="117"/>
      <c r="U125" s="117"/>
    </row>
    <row r="126" spans="1:21" x14ac:dyDescent="0.3">
      <c r="A126" s="248" t="s">
        <v>51</v>
      </c>
      <c r="B126" s="248"/>
      <c r="C126" s="248"/>
      <c r="D126" s="133"/>
      <c r="E126" s="3"/>
      <c r="F126" s="2"/>
      <c r="G126" s="1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117"/>
      <c r="U126" s="117"/>
    </row>
    <row r="127" spans="1:21" x14ac:dyDescent="0.3">
      <c r="A127" s="4" t="s">
        <v>2</v>
      </c>
      <c r="B127" s="141"/>
      <c r="C127" s="142"/>
      <c r="D127" s="2"/>
      <c r="E127" s="3"/>
      <c r="F127" s="2"/>
      <c r="G127" s="1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117"/>
      <c r="U127" s="117"/>
    </row>
    <row r="128" spans="1:21" x14ac:dyDescent="0.3">
      <c r="A128" s="4"/>
      <c r="B128" s="141" t="s">
        <v>121</v>
      </c>
      <c r="C128" s="142"/>
      <c r="D128" s="2"/>
      <c r="E128" s="3"/>
      <c r="F128" s="2"/>
      <c r="G128" s="1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117"/>
      <c r="U128" s="117"/>
    </row>
    <row r="129" spans="1:21" ht="18" x14ac:dyDescent="0.25">
      <c r="A129" s="21"/>
      <c r="B129" s="151"/>
      <c r="C129" s="15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117"/>
      <c r="U129" s="117"/>
    </row>
    <row r="130" spans="1:21" s="169" customFormat="1" ht="15.75" x14ac:dyDescent="0.25">
      <c r="A130" s="154" t="s">
        <v>3</v>
      </c>
      <c r="B130" s="154" t="s">
        <v>6</v>
      </c>
      <c r="C130" s="155" t="s">
        <v>15</v>
      </c>
      <c r="D130" s="225" t="s">
        <v>561</v>
      </c>
      <c r="E130" s="200" t="s">
        <v>27</v>
      </c>
      <c r="F130" s="155" t="s">
        <v>28</v>
      </c>
      <c r="G130" s="155" t="s">
        <v>33</v>
      </c>
      <c r="H130" s="245" t="s">
        <v>38</v>
      </c>
      <c r="I130" s="246"/>
      <c r="J130" s="247"/>
      <c r="K130" s="245" t="s">
        <v>68</v>
      </c>
      <c r="L130" s="246"/>
      <c r="M130" s="246"/>
      <c r="N130" s="246"/>
      <c r="O130" s="246"/>
      <c r="P130" s="246"/>
      <c r="Q130" s="246"/>
      <c r="R130" s="246"/>
      <c r="S130" s="247"/>
      <c r="T130" s="227" t="s">
        <v>29</v>
      </c>
      <c r="U130" s="228"/>
    </row>
    <row r="131" spans="1:21" s="169" customFormat="1" ht="15.75" x14ac:dyDescent="0.25">
      <c r="A131" s="156"/>
      <c r="B131" s="156"/>
      <c r="C131" s="157" t="s">
        <v>16</v>
      </c>
      <c r="D131" s="226"/>
      <c r="E131" s="201"/>
      <c r="F131" s="157" t="s">
        <v>29</v>
      </c>
      <c r="G131" s="157" t="s">
        <v>29</v>
      </c>
      <c r="H131" s="157" t="s">
        <v>35</v>
      </c>
      <c r="I131" s="157" t="s">
        <v>36</v>
      </c>
      <c r="J131" s="157" t="s">
        <v>37</v>
      </c>
      <c r="K131" s="157" t="s">
        <v>39</v>
      </c>
      <c r="L131" s="157" t="s">
        <v>40</v>
      </c>
      <c r="M131" s="157" t="s">
        <v>41</v>
      </c>
      <c r="N131" s="157" t="s">
        <v>42</v>
      </c>
      <c r="O131" s="157" t="s">
        <v>43</v>
      </c>
      <c r="P131" s="157" t="s">
        <v>44</v>
      </c>
      <c r="Q131" s="157" t="s">
        <v>45</v>
      </c>
      <c r="R131" s="157" t="s">
        <v>46</v>
      </c>
      <c r="S131" s="157" t="s">
        <v>47</v>
      </c>
      <c r="T131" s="229" t="s">
        <v>50</v>
      </c>
      <c r="U131" s="230"/>
    </row>
    <row r="132" spans="1:21" x14ac:dyDescent="0.3">
      <c r="A132" s="11">
        <v>1</v>
      </c>
      <c r="B132" s="146" t="s">
        <v>198</v>
      </c>
      <c r="C132" s="147" t="s">
        <v>122</v>
      </c>
      <c r="D132" s="179" t="s">
        <v>601</v>
      </c>
      <c r="E132" s="3">
        <v>50000</v>
      </c>
      <c r="F132" s="35" t="s">
        <v>123</v>
      </c>
      <c r="G132" s="35" t="s">
        <v>34</v>
      </c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34"/>
      <c r="T132" s="231" t="s">
        <v>488</v>
      </c>
      <c r="U132" s="232"/>
    </row>
    <row r="133" spans="1:21" x14ac:dyDescent="0.3">
      <c r="A133" s="11"/>
      <c r="B133" s="146" t="s">
        <v>199</v>
      </c>
      <c r="C133" s="147" t="s">
        <v>124</v>
      </c>
      <c r="D133" s="147" t="s">
        <v>602</v>
      </c>
      <c r="E133" s="19"/>
      <c r="F133" s="35" t="s">
        <v>63</v>
      </c>
      <c r="G133" s="35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57"/>
      <c r="U133" s="58"/>
    </row>
    <row r="134" spans="1:21" ht="11.25" customHeight="1" x14ac:dyDescent="0.3">
      <c r="A134" s="11"/>
      <c r="B134" s="146"/>
      <c r="C134" s="146"/>
      <c r="D134" s="12"/>
      <c r="E134" s="37"/>
      <c r="F134" s="53"/>
      <c r="G134" s="35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57"/>
      <c r="U134" s="58"/>
    </row>
    <row r="135" spans="1:21" x14ac:dyDescent="0.3">
      <c r="A135" s="11">
        <v>2</v>
      </c>
      <c r="B135" s="146" t="s">
        <v>125</v>
      </c>
      <c r="C135" s="146" t="s">
        <v>129</v>
      </c>
      <c r="D135" s="146" t="s">
        <v>603</v>
      </c>
      <c r="E135" s="18">
        <v>22000</v>
      </c>
      <c r="F135" s="53" t="s">
        <v>131</v>
      </c>
      <c r="G135" s="35" t="s">
        <v>34</v>
      </c>
      <c r="H135" s="12"/>
      <c r="I135" s="12"/>
      <c r="J135" s="12"/>
      <c r="K135" s="12"/>
      <c r="L135" s="12"/>
      <c r="M135" s="12"/>
      <c r="N135" s="12"/>
      <c r="O135" s="12"/>
      <c r="P135" s="38"/>
      <c r="Q135" s="12"/>
      <c r="R135" s="12"/>
      <c r="S135" s="12"/>
      <c r="T135" s="223" t="s">
        <v>492</v>
      </c>
      <c r="U135" s="224"/>
    </row>
    <row r="136" spans="1:21" x14ac:dyDescent="0.3">
      <c r="A136" s="11"/>
      <c r="B136" s="146" t="s">
        <v>127</v>
      </c>
      <c r="C136" s="146" t="s">
        <v>130</v>
      </c>
      <c r="D136" s="146" t="s">
        <v>604</v>
      </c>
      <c r="E136" s="37"/>
      <c r="F136" s="53" t="s">
        <v>132</v>
      </c>
      <c r="G136" s="35"/>
      <c r="H136" s="12"/>
      <c r="I136" s="12"/>
      <c r="J136" s="12"/>
      <c r="K136" s="12"/>
      <c r="L136" s="12"/>
      <c r="M136" s="12"/>
      <c r="N136" s="12"/>
      <c r="O136" s="12"/>
      <c r="P136" s="38"/>
      <c r="Q136" s="12"/>
      <c r="R136" s="12"/>
      <c r="S136" s="12"/>
      <c r="T136" s="57"/>
      <c r="U136" s="58"/>
    </row>
    <row r="137" spans="1:21" x14ac:dyDescent="0.3">
      <c r="A137" s="11"/>
      <c r="B137" s="146"/>
      <c r="C137" s="146"/>
      <c r="D137" s="38"/>
      <c r="E137" s="37"/>
      <c r="F137" s="53" t="s">
        <v>133</v>
      </c>
      <c r="G137" s="35"/>
      <c r="H137" s="12"/>
      <c r="I137" s="12"/>
      <c r="J137" s="12"/>
      <c r="K137" s="12"/>
      <c r="L137" s="12"/>
      <c r="M137" s="12"/>
      <c r="N137" s="12"/>
      <c r="O137" s="12"/>
      <c r="P137" s="38"/>
      <c r="Q137" s="12"/>
      <c r="R137" s="12"/>
      <c r="S137" s="12"/>
      <c r="T137" s="57"/>
      <c r="U137" s="58"/>
    </row>
    <row r="138" spans="1:21" x14ac:dyDescent="0.3">
      <c r="A138" s="11"/>
      <c r="B138" s="146"/>
      <c r="C138" s="146"/>
      <c r="D138" s="38"/>
      <c r="E138" s="37"/>
      <c r="F138" s="53" t="s">
        <v>134</v>
      </c>
      <c r="G138" s="35"/>
      <c r="H138" s="12"/>
      <c r="I138" s="12"/>
      <c r="J138" s="12"/>
      <c r="K138" s="12"/>
      <c r="L138" s="12"/>
      <c r="M138" s="12"/>
      <c r="N138" s="12"/>
      <c r="O138" s="12"/>
      <c r="P138" s="38"/>
      <c r="Q138" s="12"/>
      <c r="R138" s="12"/>
      <c r="S138" s="12"/>
      <c r="T138" s="57"/>
      <c r="U138" s="58"/>
    </row>
    <row r="139" spans="1:21" x14ac:dyDescent="0.3">
      <c r="A139" s="11"/>
      <c r="B139" s="159"/>
      <c r="C139" s="147"/>
      <c r="D139" s="13"/>
      <c r="E139" s="14"/>
      <c r="F139" s="35"/>
      <c r="G139" s="53"/>
      <c r="H139" s="12"/>
      <c r="I139" s="12"/>
      <c r="J139" s="12"/>
      <c r="K139" s="41"/>
      <c r="L139" s="12"/>
      <c r="M139" s="12"/>
      <c r="N139" s="12"/>
      <c r="O139" s="12"/>
      <c r="P139" s="12"/>
      <c r="Q139" s="12"/>
      <c r="R139" s="12"/>
      <c r="S139" s="12"/>
      <c r="T139" s="57"/>
      <c r="U139" s="58"/>
    </row>
    <row r="140" spans="1:21" x14ac:dyDescent="0.3">
      <c r="A140" s="11"/>
      <c r="B140" s="159"/>
      <c r="C140" s="147"/>
      <c r="D140" s="13"/>
      <c r="E140" s="14"/>
      <c r="F140" s="35"/>
      <c r="G140" s="53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57"/>
      <c r="U140" s="58"/>
    </row>
    <row r="141" spans="1:21" x14ac:dyDescent="0.3">
      <c r="A141" s="65"/>
      <c r="B141" s="151"/>
      <c r="C141" s="160"/>
      <c r="D141" s="43"/>
      <c r="E141" s="42"/>
      <c r="F141" s="149"/>
      <c r="G141" s="151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57"/>
      <c r="U141" s="58"/>
    </row>
    <row r="142" spans="1:21" x14ac:dyDescent="0.3">
      <c r="A142" s="44"/>
      <c r="B142" s="161"/>
      <c r="C142" s="162"/>
      <c r="D142" s="45"/>
      <c r="E142" s="46"/>
      <c r="F142" s="47"/>
      <c r="G142" s="44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57"/>
      <c r="U142" s="58"/>
    </row>
    <row r="143" spans="1:21" x14ac:dyDescent="0.3">
      <c r="A143" s="23" t="s">
        <v>4</v>
      </c>
      <c r="B143" s="152" t="s">
        <v>128</v>
      </c>
      <c r="C143" s="153"/>
      <c r="D143" s="24"/>
      <c r="E143" s="49">
        <f>SUM(E132:E142)</f>
        <v>72000</v>
      </c>
      <c r="F143" s="24"/>
      <c r="G143" s="50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114"/>
      <c r="U143" s="115"/>
    </row>
    <row r="152" spans="1:21" ht="20.25" x14ac:dyDescent="0.3">
      <c r="A152" s="241" t="s">
        <v>0</v>
      </c>
      <c r="B152" s="241"/>
      <c r="C152" s="241"/>
      <c r="D152" s="241"/>
      <c r="E152" s="241"/>
      <c r="F152" s="241"/>
      <c r="G152" s="241"/>
      <c r="H152" s="241"/>
      <c r="I152" s="241"/>
      <c r="J152" s="241"/>
      <c r="K152" s="241"/>
      <c r="L152" s="241"/>
      <c r="M152" s="241"/>
      <c r="N152" s="241"/>
      <c r="O152" s="241"/>
      <c r="P152" s="241"/>
      <c r="Q152" s="241"/>
      <c r="R152" s="241"/>
      <c r="S152" s="241"/>
    </row>
    <row r="153" spans="1:21" ht="20.25" x14ac:dyDescent="0.3">
      <c r="A153" s="241" t="s">
        <v>69</v>
      </c>
      <c r="B153" s="241"/>
      <c r="C153" s="241"/>
      <c r="D153" s="241"/>
      <c r="E153" s="241"/>
      <c r="F153" s="241"/>
      <c r="G153" s="241"/>
      <c r="H153" s="241"/>
      <c r="I153" s="241"/>
      <c r="J153" s="241"/>
      <c r="K153" s="241"/>
      <c r="L153" s="241"/>
      <c r="M153" s="241"/>
      <c r="N153" s="241"/>
      <c r="O153" s="241"/>
      <c r="P153" s="241"/>
      <c r="Q153" s="241"/>
      <c r="R153" s="241"/>
      <c r="S153" s="241"/>
    </row>
    <row r="154" spans="1:21" ht="20.25" x14ac:dyDescent="0.3">
      <c r="A154" s="241" t="s">
        <v>1</v>
      </c>
      <c r="B154" s="241"/>
      <c r="C154" s="241"/>
      <c r="D154" s="241"/>
      <c r="E154" s="241"/>
      <c r="F154" s="241"/>
      <c r="G154" s="241"/>
      <c r="H154" s="241"/>
      <c r="I154" s="241"/>
      <c r="J154" s="241"/>
      <c r="K154" s="241"/>
      <c r="L154" s="241"/>
      <c r="M154" s="241"/>
      <c r="N154" s="241"/>
      <c r="O154" s="241"/>
      <c r="P154" s="241"/>
      <c r="Q154" s="241"/>
      <c r="R154" s="241"/>
      <c r="S154" s="241"/>
    </row>
    <row r="155" spans="1:21" x14ac:dyDescent="0.3">
      <c r="A155" s="248" t="s">
        <v>51</v>
      </c>
      <c r="B155" s="248"/>
      <c r="C155" s="248"/>
      <c r="D155" s="133"/>
      <c r="E155" s="3"/>
      <c r="F155" s="2"/>
      <c r="G155" s="1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21" x14ac:dyDescent="0.3">
      <c r="A156" s="4" t="s">
        <v>2</v>
      </c>
      <c r="B156" s="141"/>
      <c r="C156" s="142"/>
      <c r="D156" s="2"/>
      <c r="E156" s="3"/>
      <c r="F156" s="2"/>
      <c r="G156" s="1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21" x14ac:dyDescent="0.3">
      <c r="A157" s="4"/>
      <c r="B157" s="141" t="s">
        <v>135</v>
      </c>
      <c r="C157" s="142"/>
      <c r="D157" s="2"/>
      <c r="E157" s="3"/>
      <c r="F157" s="2"/>
      <c r="G157" s="1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21" x14ac:dyDescent="0.3">
      <c r="A158" s="21"/>
      <c r="B158" s="151"/>
      <c r="C158" s="15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</row>
    <row r="159" spans="1:21" s="169" customFormat="1" ht="15.75" x14ac:dyDescent="0.25">
      <c r="A159" s="154" t="s">
        <v>3</v>
      </c>
      <c r="B159" s="154" t="s">
        <v>6</v>
      </c>
      <c r="C159" s="155" t="s">
        <v>15</v>
      </c>
      <c r="D159" s="225" t="s">
        <v>561</v>
      </c>
      <c r="E159" s="200" t="s">
        <v>27</v>
      </c>
      <c r="F159" s="155" t="s">
        <v>28</v>
      </c>
      <c r="G159" s="155" t="s">
        <v>33</v>
      </c>
      <c r="H159" s="245" t="s">
        <v>38</v>
      </c>
      <c r="I159" s="246"/>
      <c r="J159" s="247"/>
      <c r="K159" s="245" t="s">
        <v>68</v>
      </c>
      <c r="L159" s="246"/>
      <c r="M159" s="246"/>
      <c r="N159" s="246"/>
      <c r="O159" s="246"/>
      <c r="P159" s="246"/>
      <c r="Q159" s="246"/>
      <c r="R159" s="246"/>
      <c r="S159" s="247"/>
      <c r="T159" s="227" t="s">
        <v>29</v>
      </c>
      <c r="U159" s="228"/>
    </row>
    <row r="160" spans="1:21" s="169" customFormat="1" ht="15.75" x14ac:dyDescent="0.25">
      <c r="A160" s="156"/>
      <c r="B160" s="156"/>
      <c r="C160" s="157" t="s">
        <v>16</v>
      </c>
      <c r="D160" s="226"/>
      <c r="E160" s="201"/>
      <c r="F160" s="157" t="s">
        <v>29</v>
      </c>
      <c r="G160" s="157" t="s">
        <v>29</v>
      </c>
      <c r="H160" s="157" t="s">
        <v>35</v>
      </c>
      <c r="I160" s="157" t="s">
        <v>36</v>
      </c>
      <c r="J160" s="157" t="s">
        <v>37</v>
      </c>
      <c r="K160" s="157" t="s">
        <v>39</v>
      </c>
      <c r="L160" s="157" t="s">
        <v>40</v>
      </c>
      <c r="M160" s="157" t="s">
        <v>41</v>
      </c>
      <c r="N160" s="157" t="s">
        <v>42</v>
      </c>
      <c r="O160" s="157" t="s">
        <v>43</v>
      </c>
      <c r="P160" s="157" t="s">
        <v>44</v>
      </c>
      <c r="Q160" s="157" t="s">
        <v>45</v>
      </c>
      <c r="R160" s="157" t="s">
        <v>46</v>
      </c>
      <c r="S160" s="157" t="s">
        <v>47</v>
      </c>
      <c r="T160" s="229" t="s">
        <v>50</v>
      </c>
      <c r="U160" s="230"/>
    </row>
    <row r="161" spans="1:21" x14ac:dyDescent="0.3">
      <c r="A161" s="51">
        <v>1</v>
      </c>
      <c r="B161" s="146" t="s">
        <v>200</v>
      </c>
      <c r="C161" s="147" t="s">
        <v>136</v>
      </c>
      <c r="D161" s="179" t="s">
        <v>605</v>
      </c>
      <c r="E161" s="3">
        <v>300000</v>
      </c>
      <c r="F161" s="35" t="s">
        <v>137</v>
      </c>
      <c r="G161" s="35" t="s">
        <v>34</v>
      </c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34"/>
      <c r="T161" s="231" t="s">
        <v>493</v>
      </c>
      <c r="U161" s="232"/>
    </row>
    <row r="162" spans="1:21" x14ac:dyDescent="0.3">
      <c r="A162" s="51"/>
      <c r="B162" s="146" t="s">
        <v>201</v>
      </c>
      <c r="C162" s="147" t="s">
        <v>138</v>
      </c>
      <c r="D162" s="147" t="s">
        <v>606</v>
      </c>
      <c r="E162" s="19"/>
      <c r="F162" s="187" t="s">
        <v>32</v>
      </c>
      <c r="G162" s="35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57"/>
      <c r="U162" s="58"/>
    </row>
    <row r="163" spans="1:21" ht="9.75" customHeight="1" x14ac:dyDescent="0.3">
      <c r="A163" s="51"/>
      <c r="B163" s="146"/>
      <c r="C163" s="146"/>
      <c r="D163" s="12"/>
      <c r="E163" s="37"/>
      <c r="F163" s="53"/>
      <c r="G163" s="35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57"/>
      <c r="U163" s="58"/>
    </row>
    <row r="164" spans="1:21" x14ac:dyDescent="0.3">
      <c r="A164" s="51">
        <v>2</v>
      </c>
      <c r="B164" s="146" t="s">
        <v>143</v>
      </c>
      <c r="C164" s="146" t="s">
        <v>139</v>
      </c>
      <c r="D164" s="146" t="s">
        <v>607</v>
      </c>
      <c r="E164" s="18">
        <v>40000</v>
      </c>
      <c r="F164" s="53" t="s">
        <v>140</v>
      </c>
      <c r="G164" s="35" t="s">
        <v>34</v>
      </c>
      <c r="H164" s="12"/>
      <c r="I164" s="12"/>
      <c r="J164" s="12"/>
      <c r="K164" s="12"/>
      <c r="L164" s="12"/>
      <c r="M164" s="12"/>
      <c r="N164" s="12"/>
      <c r="O164" s="12"/>
      <c r="P164" s="38"/>
      <c r="Q164" s="12"/>
      <c r="R164" s="12"/>
      <c r="S164" s="12"/>
      <c r="T164" s="223" t="s">
        <v>489</v>
      </c>
      <c r="U164" s="224"/>
    </row>
    <row r="165" spans="1:21" x14ac:dyDescent="0.3">
      <c r="A165" s="51"/>
      <c r="B165" s="151" t="s">
        <v>144</v>
      </c>
      <c r="C165" s="146" t="s">
        <v>141</v>
      </c>
      <c r="D165" s="189" t="s">
        <v>608</v>
      </c>
      <c r="E165" s="37"/>
      <c r="F165" s="53" t="s">
        <v>142</v>
      </c>
      <c r="G165" s="35"/>
      <c r="H165" s="12"/>
      <c r="I165" s="12"/>
      <c r="J165" s="12"/>
      <c r="K165" s="12"/>
      <c r="L165" s="12"/>
      <c r="M165" s="12"/>
      <c r="N165" s="12"/>
      <c r="O165" s="12"/>
      <c r="P165" s="38"/>
      <c r="Q165" s="12"/>
      <c r="R165" s="12"/>
      <c r="S165" s="12"/>
      <c r="T165" s="57"/>
      <c r="U165" s="58"/>
    </row>
    <row r="166" spans="1:21" x14ac:dyDescent="0.3">
      <c r="A166" s="51"/>
      <c r="B166" s="151"/>
      <c r="C166" s="146" t="s">
        <v>145</v>
      </c>
      <c r="D166" s="189" t="s">
        <v>609</v>
      </c>
      <c r="E166" s="37"/>
      <c r="F166" s="53"/>
      <c r="G166" s="35"/>
      <c r="H166" s="12"/>
      <c r="I166" s="12"/>
      <c r="J166" s="12"/>
      <c r="K166" s="12"/>
      <c r="L166" s="12"/>
      <c r="M166" s="12"/>
      <c r="N166" s="12"/>
      <c r="O166" s="12"/>
      <c r="P166" s="38"/>
      <c r="Q166" s="12"/>
      <c r="R166" s="12"/>
      <c r="S166" s="12"/>
      <c r="T166" s="57"/>
      <c r="U166" s="58"/>
    </row>
    <row r="167" spans="1:21" x14ac:dyDescent="0.3">
      <c r="A167" s="51"/>
      <c r="B167" s="151"/>
      <c r="C167" s="146"/>
      <c r="D167" s="38"/>
      <c r="E167" s="37"/>
      <c r="F167" s="53"/>
      <c r="G167" s="35"/>
      <c r="H167" s="12"/>
      <c r="I167" s="12"/>
      <c r="J167" s="12"/>
      <c r="K167" s="12"/>
      <c r="L167" s="12"/>
      <c r="M167" s="12"/>
      <c r="N167" s="12"/>
      <c r="O167" s="12"/>
      <c r="P167" s="38"/>
      <c r="Q167" s="12"/>
      <c r="R167" s="12"/>
      <c r="S167" s="12"/>
      <c r="T167" s="57"/>
      <c r="U167" s="58"/>
    </row>
    <row r="168" spans="1:21" x14ac:dyDescent="0.3">
      <c r="A168" s="44"/>
      <c r="B168" s="161"/>
      <c r="C168" s="162"/>
      <c r="D168" s="45"/>
      <c r="E168" s="46"/>
      <c r="F168" s="47"/>
      <c r="G168" s="44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93"/>
      <c r="U168" s="95"/>
    </row>
    <row r="169" spans="1:21" x14ac:dyDescent="0.3">
      <c r="A169" s="23" t="s">
        <v>4</v>
      </c>
      <c r="B169" s="152" t="s">
        <v>128</v>
      </c>
      <c r="C169" s="153"/>
      <c r="D169" s="24"/>
      <c r="E169" s="49">
        <f>SUM(E161:E168)</f>
        <v>340000</v>
      </c>
      <c r="F169" s="24"/>
      <c r="G169" s="50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114"/>
      <c r="U169" s="115"/>
    </row>
    <row r="181" spans="1:21" ht="20.25" x14ac:dyDescent="0.3">
      <c r="A181" s="241" t="s">
        <v>0</v>
      </c>
      <c r="B181" s="241"/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1"/>
      <c r="N181" s="241"/>
      <c r="O181" s="241"/>
      <c r="P181" s="241"/>
      <c r="Q181" s="241"/>
      <c r="R181" s="241"/>
      <c r="S181" s="241"/>
    </row>
    <row r="182" spans="1:21" ht="20.25" x14ac:dyDescent="0.3">
      <c r="A182" s="241" t="s">
        <v>69</v>
      </c>
      <c r="B182" s="241"/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1"/>
      <c r="N182" s="241"/>
      <c r="O182" s="241"/>
      <c r="P182" s="241"/>
      <c r="Q182" s="241"/>
      <c r="R182" s="241"/>
      <c r="S182" s="241"/>
    </row>
    <row r="183" spans="1:21" ht="20.25" x14ac:dyDescent="0.3">
      <c r="A183" s="241" t="s">
        <v>1</v>
      </c>
      <c r="B183" s="241"/>
      <c r="C183" s="241"/>
      <c r="D183" s="241"/>
      <c r="E183" s="241"/>
      <c r="F183" s="241"/>
      <c r="G183" s="241"/>
      <c r="H183" s="241"/>
      <c r="I183" s="241"/>
      <c r="J183" s="241"/>
      <c r="K183" s="241"/>
      <c r="L183" s="241"/>
      <c r="M183" s="241"/>
      <c r="N183" s="241"/>
      <c r="O183" s="241"/>
      <c r="P183" s="241"/>
      <c r="Q183" s="241"/>
      <c r="R183" s="241"/>
      <c r="S183" s="241"/>
    </row>
    <row r="184" spans="1:21" x14ac:dyDescent="0.3">
      <c r="A184" s="248" t="s">
        <v>51</v>
      </c>
      <c r="B184" s="248"/>
      <c r="C184" s="248"/>
      <c r="D184" s="133"/>
      <c r="E184" s="3"/>
      <c r="F184" s="2"/>
      <c r="G184" s="1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21" x14ac:dyDescent="0.3">
      <c r="A185" s="4" t="s">
        <v>2</v>
      </c>
      <c r="B185" s="141"/>
      <c r="C185" s="142"/>
      <c r="D185" s="2"/>
      <c r="E185" s="3"/>
      <c r="F185" s="2"/>
      <c r="G185" s="1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21" x14ac:dyDescent="0.3">
      <c r="A186" s="4"/>
      <c r="B186" s="141" t="s">
        <v>146</v>
      </c>
      <c r="C186" s="142"/>
      <c r="D186" s="2"/>
      <c r="E186" s="3"/>
      <c r="F186" s="2"/>
      <c r="G186" s="1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21" ht="8.25" customHeight="1" x14ac:dyDescent="0.3">
      <c r="A187" s="21"/>
      <c r="B187" s="151"/>
      <c r="C187" s="15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</row>
    <row r="188" spans="1:21" x14ac:dyDescent="0.3">
      <c r="A188" s="28" t="s">
        <v>3</v>
      </c>
      <c r="B188" s="154" t="s">
        <v>6</v>
      </c>
      <c r="C188" s="155" t="s">
        <v>15</v>
      </c>
      <c r="D188" s="225" t="s">
        <v>561</v>
      </c>
      <c r="E188" s="203" t="s">
        <v>27</v>
      </c>
      <c r="F188" s="29" t="s">
        <v>28</v>
      </c>
      <c r="G188" s="205" t="s">
        <v>33</v>
      </c>
      <c r="H188" s="242" t="s">
        <v>38</v>
      </c>
      <c r="I188" s="243"/>
      <c r="J188" s="244"/>
      <c r="K188" s="242" t="s">
        <v>68</v>
      </c>
      <c r="L188" s="243"/>
      <c r="M188" s="243"/>
      <c r="N188" s="243"/>
      <c r="O188" s="243"/>
      <c r="P188" s="243"/>
      <c r="Q188" s="243"/>
      <c r="R188" s="243"/>
      <c r="S188" s="244"/>
      <c r="T188" s="237" t="s">
        <v>29</v>
      </c>
      <c r="U188" s="238"/>
    </row>
    <row r="189" spans="1:21" x14ac:dyDescent="0.3">
      <c r="A189" s="31"/>
      <c r="B189" s="156"/>
      <c r="C189" s="157" t="s">
        <v>16</v>
      </c>
      <c r="D189" s="226"/>
      <c r="E189" s="204"/>
      <c r="F189" s="32" t="s">
        <v>29</v>
      </c>
      <c r="G189" s="206" t="s">
        <v>29</v>
      </c>
      <c r="H189" s="32" t="s">
        <v>35</v>
      </c>
      <c r="I189" s="32" t="s">
        <v>36</v>
      </c>
      <c r="J189" s="32" t="s">
        <v>37</v>
      </c>
      <c r="K189" s="32" t="s">
        <v>39</v>
      </c>
      <c r="L189" s="32" t="s">
        <v>40</v>
      </c>
      <c r="M189" s="32" t="s">
        <v>41</v>
      </c>
      <c r="N189" s="32" t="s">
        <v>42</v>
      </c>
      <c r="O189" s="32" t="s">
        <v>43</v>
      </c>
      <c r="P189" s="32" t="s">
        <v>44</v>
      </c>
      <c r="Q189" s="32" t="s">
        <v>45</v>
      </c>
      <c r="R189" s="32" t="s">
        <v>46</v>
      </c>
      <c r="S189" s="32" t="s">
        <v>47</v>
      </c>
      <c r="T189" s="233" t="s">
        <v>50</v>
      </c>
      <c r="U189" s="234"/>
    </row>
    <row r="190" spans="1:21" x14ac:dyDescent="0.3">
      <c r="A190" s="51">
        <v>1</v>
      </c>
      <c r="B190" s="146" t="s">
        <v>147</v>
      </c>
      <c r="C190" s="147" t="s">
        <v>148</v>
      </c>
      <c r="D190" s="179" t="s">
        <v>610</v>
      </c>
      <c r="E190" s="3">
        <v>3000</v>
      </c>
      <c r="F190" s="35" t="s">
        <v>126</v>
      </c>
      <c r="G190" s="35" t="s">
        <v>34</v>
      </c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08"/>
      <c r="T190" s="231" t="s">
        <v>494</v>
      </c>
      <c r="U190" s="232"/>
    </row>
    <row r="191" spans="1:21" x14ac:dyDescent="0.3">
      <c r="A191" s="51"/>
      <c r="B191" s="146" t="s">
        <v>57</v>
      </c>
      <c r="C191" s="147" t="s">
        <v>149</v>
      </c>
      <c r="D191" s="147" t="s">
        <v>611</v>
      </c>
      <c r="E191" s="19"/>
      <c r="F191" s="35" t="s">
        <v>31</v>
      </c>
      <c r="G191" s="35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40"/>
      <c r="T191" s="57"/>
      <c r="U191" s="58"/>
    </row>
    <row r="192" spans="1:21" ht="6.75" customHeight="1" x14ac:dyDescent="0.3">
      <c r="A192" s="51"/>
      <c r="B192" s="146"/>
      <c r="C192" s="146"/>
      <c r="D192" s="12"/>
      <c r="E192" s="37"/>
      <c r="F192" s="35"/>
      <c r="G192" s="35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40"/>
      <c r="T192" s="57"/>
      <c r="U192" s="58"/>
    </row>
    <row r="193" spans="1:21" x14ac:dyDescent="0.3">
      <c r="A193" s="51">
        <v>2</v>
      </c>
      <c r="B193" s="146" t="s">
        <v>150</v>
      </c>
      <c r="C193" s="146" t="s">
        <v>151</v>
      </c>
      <c r="D193" s="146" t="s">
        <v>612</v>
      </c>
      <c r="E193" s="20">
        <v>45000</v>
      </c>
      <c r="F193" s="35" t="s">
        <v>152</v>
      </c>
      <c r="G193" s="35" t="s">
        <v>34</v>
      </c>
      <c r="H193" s="12"/>
      <c r="I193" s="12"/>
      <c r="J193" s="12"/>
      <c r="K193" s="12"/>
      <c r="L193" s="12"/>
      <c r="M193" s="12"/>
      <c r="N193" s="12"/>
      <c r="O193" s="12"/>
      <c r="P193" s="38"/>
      <c r="Q193" s="12"/>
      <c r="R193" s="12"/>
      <c r="S193" s="40"/>
      <c r="T193" s="223" t="s">
        <v>489</v>
      </c>
      <c r="U193" s="224"/>
    </row>
    <row r="194" spans="1:21" x14ac:dyDescent="0.3">
      <c r="A194" s="51"/>
      <c r="B194" s="146" t="s">
        <v>153</v>
      </c>
      <c r="C194" s="146"/>
      <c r="D194" s="189" t="s">
        <v>613</v>
      </c>
      <c r="E194" s="14"/>
      <c r="F194" s="35" t="s">
        <v>154</v>
      </c>
      <c r="G194" s="35"/>
      <c r="H194" s="12"/>
      <c r="I194" s="12"/>
      <c r="J194" s="12"/>
      <c r="K194" s="12"/>
      <c r="L194" s="12"/>
      <c r="M194" s="12"/>
      <c r="N194" s="12"/>
      <c r="O194" s="12"/>
      <c r="P194" s="38"/>
      <c r="Q194" s="12"/>
      <c r="R194" s="12"/>
      <c r="S194" s="40"/>
      <c r="T194" s="57"/>
      <c r="U194" s="58"/>
    </row>
    <row r="195" spans="1:21" x14ac:dyDescent="0.3">
      <c r="A195" s="51"/>
      <c r="B195" s="146"/>
      <c r="C195" s="146"/>
      <c r="D195" s="189" t="s">
        <v>614</v>
      </c>
      <c r="E195" s="14"/>
      <c r="F195" s="35" t="s">
        <v>63</v>
      </c>
      <c r="G195" s="35"/>
      <c r="H195" s="12"/>
      <c r="I195" s="12"/>
      <c r="J195" s="12"/>
      <c r="K195" s="12"/>
      <c r="L195" s="12"/>
      <c r="M195" s="12"/>
      <c r="N195" s="12"/>
      <c r="O195" s="12"/>
      <c r="P195" s="38"/>
      <c r="Q195" s="12"/>
      <c r="R195" s="12"/>
      <c r="S195" s="40"/>
      <c r="T195" s="57"/>
      <c r="U195" s="58"/>
    </row>
    <row r="196" spans="1:21" ht="6.75" customHeight="1" x14ac:dyDescent="0.3">
      <c r="A196" s="51"/>
      <c r="B196" s="146"/>
      <c r="C196" s="146"/>
      <c r="D196" s="38"/>
      <c r="E196" s="20"/>
      <c r="F196" s="35"/>
      <c r="G196" s="35"/>
      <c r="H196" s="12"/>
      <c r="I196" s="12"/>
      <c r="J196" s="12"/>
      <c r="K196" s="12"/>
      <c r="L196" s="12"/>
      <c r="M196" s="12"/>
      <c r="N196" s="12"/>
      <c r="O196" s="12"/>
      <c r="P196" s="38"/>
      <c r="Q196" s="12"/>
      <c r="R196" s="12"/>
      <c r="S196" s="40"/>
      <c r="T196" s="57"/>
      <c r="U196" s="58"/>
    </row>
    <row r="197" spans="1:21" x14ac:dyDescent="0.3">
      <c r="A197" s="11">
        <v>3</v>
      </c>
      <c r="B197" s="146" t="s">
        <v>155</v>
      </c>
      <c r="C197" s="147" t="s">
        <v>156</v>
      </c>
      <c r="D197" s="147" t="s">
        <v>615</v>
      </c>
      <c r="E197" s="20">
        <v>100000</v>
      </c>
      <c r="F197" s="35" t="s">
        <v>123</v>
      </c>
      <c r="G197" s="35" t="s">
        <v>34</v>
      </c>
      <c r="H197" s="12"/>
      <c r="I197" s="12"/>
      <c r="J197" s="12"/>
      <c r="K197" s="41"/>
      <c r="L197" s="12"/>
      <c r="M197" s="12"/>
      <c r="N197" s="12"/>
      <c r="O197" s="12"/>
      <c r="P197" s="12"/>
      <c r="Q197" s="12"/>
      <c r="R197" s="12"/>
      <c r="S197" s="40"/>
      <c r="T197" s="223" t="s">
        <v>495</v>
      </c>
      <c r="U197" s="224"/>
    </row>
    <row r="198" spans="1:21" x14ac:dyDescent="0.3">
      <c r="A198" s="11"/>
      <c r="B198" s="146" t="s">
        <v>157</v>
      </c>
      <c r="C198" s="147" t="s">
        <v>158</v>
      </c>
      <c r="D198" s="13"/>
      <c r="E198" s="20"/>
      <c r="F198" s="35" t="s">
        <v>63</v>
      </c>
      <c r="G198" s="53"/>
      <c r="H198" s="12"/>
      <c r="I198" s="12"/>
      <c r="J198" s="12"/>
      <c r="K198" s="41"/>
      <c r="L198" s="12"/>
      <c r="M198" s="12"/>
      <c r="N198" s="12"/>
      <c r="O198" s="12"/>
      <c r="P198" s="12"/>
      <c r="Q198" s="12"/>
      <c r="R198" s="12"/>
      <c r="S198" s="40"/>
      <c r="T198" s="57"/>
      <c r="U198" s="58"/>
    </row>
    <row r="199" spans="1:21" ht="7.5" customHeight="1" x14ac:dyDescent="0.3">
      <c r="A199" s="11"/>
      <c r="B199" s="146"/>
      <c r="C199" s="147"/>
      <c r="D199" s="13"/>
      <c r="E199" s="14"/>
      <c r="F199" s="35"/>
      <c r="G199" s="53"/>
      <c r="H199" s="12"/>
      <c r="I199" s="12"/>
      <c r="J199" s="12"/>
      <c r="K199" s="41"/>
      <c r="L199" s="12"/>
      <c r="M199" s="12"/>
      <c r="N199" s="12"/>
      <c r="O199" s="12"/>
      <c r="P199" s="12"/>
      <c r="Q199" s="12"/>
      <c r="R199" s="12"/>
      <c r="S199" s="40"/>
      <c r="T199" s="57"/>
      <c r="U199" s="58"/>
    </row>
    <row r="200" spans="1:21" x14ac:dyDescent="0.3">
      <c r="A200" s="11">
        <v>4</v>
      </c>
      <c r="B200" s="146" t="s">
        <v>159</v>
      </c>
      <c r="C200" s="147" t="s">
        <v>160</v>
      </c>
      <c r="D200" s="168" t="s">
        <v>616</v>
      </c>
      <c r="E200" s="18">
        <v>40000</v>
      </c>
      <c r="F200" s="186" t="s">
        <v>161</v>
      </c>
      <c r="G200" s="35" t="s">
        <v>34</v>
      </c>
      <c r="H200" s="12"/>
      <c r="I200" s="12"/>
      <c r="J200" s="12"/>
      <c r="K200" s="41"/>
      <c r="L200" s="12"/>
      <c r="M200" s="12"/>
      <c r="N200" s="12"/>
      <c r="O200" s="12"/>
      <c r="P200" s="12"/>
      <c r="Q200" s="12"/>
      <c r="R200" s="12"/>
      <c r="S200" s="40"/>
      <c r="T200" s="223" t="s">
        <v>482</v>
      </c>
      <c r="U200" s="224"/>
    </row>
    <row r="201" spans="1:21" x14ac:dyDescent="0.3">
      <c r="A201" s="11"/>
      <c r="B201" s="146"/>
      <c r="C201" s="147" t="s">
        <v>162</v>
      </c>
      <c r="D201" s="168" t="s">
        <v>617</v>
      </c>
      <c r="E201" s="18"/>
      <c r="F201" s="186" t="s">
        <v>195</v>
      </c>
      <c r="G201" s="53"/>
      <c r="H201" s="12"/>
      <c r="I201" s="12"/>
      <c r="J201" s="12"/>
      <c r="K201" s="41"/>
      <c r="L201" s="12"/>
      <c r="M201" s="12"/>
      <c r="N201" s="12"/>
      <c r="O201" s="12"/>
      <c r="P201" s="12"/>
      <c r="Q201" s="12"/>
      <c r="R201" s="12"/>
      <c r="S201" s="40"/>
      <c r="T201" s="57"/>
      <c r="U201" s="58"/>
    </row>
    <row r="202" spans="1:21" x14ac:dyDescent="0.3">
      <c r="A202" s="11"/>
      <c r="B202" s="146"/>
      <c r="C202" s="147" t="s">
        <v>163</v>
      </c>
      <c r="D202" s="168" t="s">
        <v>618</v>
      </c>
      <c r="E202" s="18"/>
      <c r="F202" s="186" t="s">
        <v>164</v>
      </c>
      <c r="G202" s="53"/>
      <c r="H202" s="12"/>
      <c r="I202" s="12"/>
      <c r="J202" s="12"/>
      <c r="K202" s="41"/>
      <c r="L202" s="12"/>
      <c r="M202" s="12"/>
      <c r="N202" s="12"/>
      <c r="O202" s="12"/>
      <c r="P202" s="12"/>
      <c r="Q202" s="12"/>
      <c r="R202" s="12"/>
      <c r="S202" s="40"/>
      <c r="T202" s="57"/>
      <c r="U202" s="58"/>
    </row>
    <row r="203" spans="1:21" x14ac:dyDescent="0.3">
      <c r="A203" s="11"/>
      <c r="B203" s="146"/>
      <c r="C203" s="147"/>
      <c r="D203" s="19"/>
      <c r="E203" s="18"/>
      <c r="F203" s="187" t="s">
        <v>165</v>
      </c>
      <c r="G203" s="53"/>
      <c r="H203" s="12"/>
      <c r="I203" s="12"/>
      <c r="J203" s="12"/>
      <c r="K203" s="41"/>
      <c r="L203" s="12"/>
      <c r="M203" s="12"/>
      <c r="N203" s="12"/>
      <c r="O203" s="12"/>
      <c r="P203" s="12"/>
      <c r="Q203" s="12"/>
      <c r="R203" s="12"/>
      <c r="S203" s="40"/>
      <c r="T203" s="57"/>
      <c r="U203" s="58"/>
    </row>
    <row r="204" spans="1:21" x14ac:dyDescent="0.3">
      <c r="A204" s="11"/>
      <c r="B204" s="146"/>
      <c r="C204" s="147"/>
      <c r="D204" s="19"/>
      <c r="E204" s="18"/>
      <c r="F204" s="186" t="s">
        <v>166</v>
      </c>
      <c r="G204" s="53"/>
      <c r="H204" s="12"/>
      <c r="I204" s="12"/>
      <c r="J204" s="12"/>
      <c r="K204" s="41"/>
      <c r="L204" s="12"/>
      <c r="M204" s="12"/>
      <c r="N204" s="12"/>
      <c r="O204" s="12"/>
      <c r="P204" s="12"/>
      <c r="Q204" s="12"/>
      <c r="R204" s="12"/>
      <c r="S204" s="40"/>
      <c r="T204" s="57"/>
      <c r="U204" s="58"/>
    </row>
    <row r="205" spans="1:21" ht="7.5" customHeight="1" x14ac:dyDescent="0.3">
      <c r="A205" s="11"/>
      <c r="B205" s="146"/>
      <c r="C205" s="147"/>
      <c r="D205" s="19"/>
      <c r="E205" s="37"/>
      <c r="F205" s="186"/>
      <c r="G205" s="53"/>
      <c r="H205" s="12"/>
      <c r="I205" s="12"/>
      <c r="J205" s="12"/>
      <c r="K205" s="41"/>
      <c r="L205" s="12"/>
      <c r="M205" s="12"/>
      <c r="N205" s="12"/>
      <c r="O205" s="12"/>
      <c r="P205" s="12"/>
      <c r="Q205" s="12"/>
      <c r="R205" s="12"/>
      <c r="S205" s="40"/>
      <c r="T205" s="57"/>
      <c r="U205" s="58"/>
    </row>
    <row r="206" spans="1:21" x14ac:dyDescent="0.3">
      <c r="A206" s="11">
        <v>5</v>
      </c>
      <c r="B206" s="146" t="s">
        <v>167</v>
      </c>
      <c r="C206" s="147" t="s">
        <v>168</v>
      </c>
      <c r="D206" s="168" t="s">
        <v>619</v>
      </c>
      <c r="E206" s="18">
        <v>220000</v>
      </c>
      <c r="F206" s="186" t="s">
        <v>123</v>
      </c>
      <c r="G206" s="35" t="s">
        <v>34</v>
      </c>
      <c r="H206" s="12"/>
      <c r="I206" s="12"/>
      <c r="J206" s="12"/>
      <c r="K206" s="41"/>
      <c r="L206" s="12"/>
      <c r="M206" s="12"/>
      <c r="N206" s="12"/>
      <c r="O206" s="12"/>
      <c r="P206" s="12"/>
      <c r="Q206" s="12"/>
      <c r="R206" s="12"/>
      <c r="S206" s="40"/>
      <c r="T206" s="223" t="s">
        <v>490</v>
      </c>
      <c r="U206" s="224"/>
    </row>
    <row r="207" spans="1:21" x14ac:dyDescent="0.3">
      <c r="A207" s="11"/>
      <c r="B207" s="146"/>
      <c r="C207" s="147" t="s">
        <v>169</v>
      </c>
      <c r="D207" s="168" t="s">
        <v>620</v>
      </c>
      <c r="E207" s="18"/>
      <c r="F207" s="186" t="s">
        <v>63</v>
      </c>
      <c r="G207" s="53"/>
      <c r="H207" s="12"/>
      <c r="I207" s="12"/>
      <c r="J207" s="12"/>
      <c r="K207" s="41"/>
      <c r="L207" s="12"/>
      <c r="M207" s="12"/>
      <c r="N207" s="12"/>
      <c r="O207" s="12"/>
      <c r="P207" s="12"/>
      <c r="Q207" s="12"/>
      <c r="R207" s="12"/>
      <c r="S207" s="40"/>
      <c r="T207" s="57"/>
      <c r="U207" s="58"/>
    </row>
    <row r="208" spans="1:21" ht="6" customHeight="1" x14ac:dyDescent="0.3">
      <c r="A208" s="11"/>
      <c r="B208" s="146"/>
      <c r="C208" s="147"/>
      <c r="D208" s="19"/>
      <c r="E208" s="37"/>
      <c r="F208" s="186"/>
      <c r="G208" s="53"/>
      <c r="H208" s="12"/>
      <c r="I208" s="12"/>
      <c r="J208" s="12"/>
      <c r="K208" s="41"/>
      <c r="L208" s="12"/>
      <c r="M208" s="12"/>
      <c r="N208" s="12"/>
      <c r="O208" s="12"/>
      <c r="P208" s="12"/>
      <c r="Q208" s="12"/>
      <c r="R208" s="12"/>
      <c r="S208" s="40"/>
      <c r="T208" s="57"/>
      <c r="U208" s="58"/>
    </row>
    <row r="209" spans="1:21" x14ac:dyDescent="0.3">
      <c r="A209" s="11">
        <v>6</v>
      </c>
      <c r="B209" s="146" t="s">
        <v>170</v>
      </c>
      <c r="C209" s="147" t="s">
        <v>171</v>
      </c>
      <c r="D209" s="168" t="s">
        <v>621</v>
      </c>
      <c r="E209" s="18">
        <v>50000</v>
      </c>
      <c r="F209" s="186" t="s">
        <v>123</v>
      </c>
      <c r="G209" s="53" t="s">
        <v>34</v>
      </c>
      <c r="H209" s="12"/>
      <c r="I209" s="12"/>
      <c r="J209" s="12"/>
      <c r="K209" s="41"/>
      <c r="L209" s="12"/>
      <c r="M209" s="12"/>
      <c r="N209" s="12"/>
      <c r="O209" s="12"/>
      <c r="P209" s="12"/>
      <c r="Q209" s="12"/>
      <c r="R209" s="12"/>
      <c r="S209" s="40"/>
      <c r="T209" s="223" t="s">
        <v>496</v>
      </c>
      <c r="U209" s="224"/>
    </row>
    <row r="210" spans="1:21" x14ac:dyDescent="0.3">
      <c r="A210" s="11"/>
      <c r="B210" s="146"/>
      <c r="C210" s="147"/>
      <c r="D210" s="168" t="s">
        <v>622</v>
      </c>
      <c r="E210" s="18"/>
      <c r="F210" s="35" t="s">
        <v>63</v>
      </c>
      <c r="G210" s="53"/>
      <c r="H210" s="12"/>
      <c r="I210" s="12"/>
      <c r="J210" s="12"/>
      <c r="K210" s="41"/>
      <c r="L210" s="12"/>
      <c r="M210" s="12"/>
      <c r="N210" s="12"/>
      <c r="O210" s="12"/>
      <c r="P210" s="38"/>
      <c r="Q210" s="12"/>
      <c r="R210" s="12"/>
      <c r="S210" s="40"/>
      <c r="T210" s="93"/>
      <c r="U210" s="95"/>
    </row>
    <row r="211" spans="1:21" x14ac:dyDescent="0.3">
      <c r="A211" s="11"/>
      <c r="B211" s="146"/>
      <c r="C211" s="147"/>
      <c r="D211" s="168" t="s">
        <v>623</v>
      </c>
      <c r="E211" s="18"/>
      <c r="F211" s="11"/>
      <c r="G211" s="53"/>
      <c r="H211" s="12"/>
      <c r="I211" s="12"/>
      <c r="J211" s="12"/>
      <c r="K211" s="41"/>
      <c r="L211" s="12"/>
      <c r="M211" s="12"/>
      <c r="N211" s="12"/>
      <c r="O211" s="12"/>
      <c r="P211" s="38"/>
      <c r="Q211" s="12"/>
      <c r="R211" s="12"/>
      <c r="S211" s="40"/>
      <c r="T211" s="57"/>
      <c r="U211" s="58"/>
    </row>
    <row r="212" spans="1:21" x14ac:dyDescent="0.3">
      <c r="A212" s="44"/>
      <c r="B212" s="163"/>
      <c r="C212" s="162"/>
      <c r="D212" s="136"/>
      <c r="E212" s="66"/>
      <c r="F212" s="44"/>
      <c r="G212" s="47"/>
      <c r="H212" s="48"/>
      <c r="I212" s="48"/>
      <c r="J212" s="48"/>
      <c r="K212" s="67"/>
      <c r="L212" s="48"/>
      <c r="M212" s="48"/>
      <c r="N212" s="48"/>
      <c r="O212" s="48"/>
      <c r="P212" s="68"/>
      <c r="Q212" s="48"/>
      <c r="R212" s="48"/>
      <c r="S212" s="94"/>
      <c r="T212" s="74"/>
      <c r="U212" s="116"/>
    </row>
    <row r="213" spans="1:21" ht="20.25" x14ac:dyDescent="0.3">
      <c r="A213" s="241" t="s">
        <v>0</v>
      </c>
      <c r="B213" s="241"/>
      <c r="C213" s="241"/>
      <c r="D213" s="241"/>
      <c r="E213" s="241"/>
      <c r="F213" s="241"/>
      <c r="G213" s="241"/>
      <c r="H213" s="241"/>
      <c r="I213" s="241"/>
      <c r="J213" s="241"/>
      <c r="K213" s="241"/>
      <c r="L213" s="241"/>
      <c r="M213" s="241"/>
      <c r="N213" s="241"/>
      <c r="O213" s="241"/>
      <c r="P213" s="241"/>
      <c r="Q213" s="241"/>
      <c r="R213" s="241"/>
      <c r="S213" s="241"/>
    </row>
    <row r="214" spans="1:21" ht="20.25" x14ac:dyDescent="0.3">
      <c r="A214" s="241" t="s">
        <v>69</v>
      </c>
      <c r="B214" s="241"/>
      <c r="C214" s="241"/>
      <c r="D214" s="241"/>
      <c r="E214" s="241"/>
      <c r="F214" s="241"/>
      <c r="G214" s="241"/>
      <c r="H214" s="241"/>
      <c r="I214" s="241"/>
      <c r="J214" s="241"/>
      <c r="K214" s="241"/>
      <c r="L214" s="241"/>
      <c r="M214" s="241"/>
      <c r="N214" s="241"/>
      <c r="O214" s="241"/>
      <c r="P214" s="241"/>
      <c r="Q214" s="241"/>
      <c r="R214" s="241"/>
      <c r="S214" s="241"/>
    </row>
    <row r="215" spans="1:21" ht="20.25" x14ac:dyDescent="0.3">
      <c r="A215" s="241" t="s">
        <v>1</v>
      </c>
      <c r="B215" s="241"/>
      <c r="C215" s="241"/>
      <c r="D215" s="241"/>
      <c r="E215" s="241"/>
      <c r="F215" s="241"/>
      <c r="G215" s="241"/>
      <c r="H215" s="241"/>
      <c r="I215" s="241"/>
      <c r="J215" s="241"/>
      <c r="K215" s="241"/>
      <c r="L215" s="241"/>
      <c r="M215" s="241"/>
      <c r="N215" s="241"/>
      <c r="O215" s="241"/>
      <c r="P215" s="241"/>
      <c r="Q215" s="241"/>
      <c r="R215" s="241"/>
      <c r="S215" s="241"/>
    </row>
    <row r="216" spans="1:21" x14ac:dyDescent="0.3">
      <c r="A216" s="248" t="s">
        <v>51</v>
      </c>
      <c r="B216" s="248"/>
      <c r="C216" s="248"/>
      <c r="D216" s="133"/>
      <c r="E216" s="3"/>
      <c r="F216" s="2"/>
      <c r="G216" s="1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21" x14ac:dyDescent="0.3">
      <c r="A217" s="4" t="s">
        <v>2</v>
      </c>
      <c r="B217" s="141"/>
      <c r="C217" s="142"/>
      <c r="D217" s="2"/>
      <c r="E217" s="3"/>
      <c r="F217" s="2"/>
      <c r="G217" s="1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21" x14ac:dyDescent="0.3">
      <c r="A218" s="4"/>
      <c r="B218" s="141" t="s">
        <v>146</v>
      </c>
      <c r="C218" s="142"/>
      <c r="D218" s="2"/>
      <c r="E218" s="3"/>
      <c r="F218" s="2"/>
      <c r="G218" s="1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21" ht="8.25" customHeight="1" x14ac:dyDescent="0.3">
      <c r="A219" s="21"/>
      <c r="B219" s="151"/>
      <c r="C219" s="15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</row>
    <row r="220" spans="1:21" s="169" customFormat="1" ht="15.75" x14ac:dyDescent="0.25">
      <c r="A220" s="154" t="s">
        <v>3</v>
      </c>
      <c r="B220" s="154" t="s">
        <v>6</v>
      </c>
      <c r="C220" s="155" t="s">
        <v>15</v>
      </c>
      <c r="D220" s="225" t="s">
        <v>561</v>
      </c>
      <c r="E220" s="200" t="s">
        <v>27</v>
      </c>
      <c r="F220" s="155" t="s">
        <v>28</v>
      </c>
      <c r="G220" s="155" t="s">
        <v>33</v>
      </c>
      <c r="H220" s="245" t="s">
        <v>38</v>
      </c>
      <c r="I220" s="246"/>
      <c r="J220" s="247"/>
      <c r="K220" s="245" t="s">
        <v>68</v>
      </c>
      <c r="L220" s="246"/>
      <c r="M220" s="246"/>
      <c r="N220" s="246"/>
      <c r="O220" s="246"/>
      <c r="P220" s="246"/>
      <c r="Q220" s="246"/>
      <c r="R220" s="246"/>
      <c r="S220" s="247"/>
      <c r="T220" s="227" t="s">
        <v>29</v>
      </c>
      <c r="U220" s="228"/>
    </row>
    <row r="221" spans="1:21" s="169" customFormat="1" ht="15.75" x14ac:dyDescent="0.25">
      <c r="A221" s="156"/>
      <c r="B221" s="156"/>
      <c r="C221" s="157" t="s">
        <v>16</v>
      </c>
      <c r="D221" s="226"/>
      <c r="E221" s="201"/>
      <c r="F221" s="157" t="s">
        <v>29</v>
      </c>
      <c r="G221" s="157" t="s">
        <v>29</v>
      </c>
      <c r="H221" s="157" t="s">
        <v>35</v>
      </c>
      <c r="I221" s="157" t="s">
        <v>36</v>
      </c>
      <c r="J221" s="157" t="s">
        <v>37</v>
      </c>
      <c r="K221" s="157" t="s">
        <v>39</v>
      </c>
      <c r="L221" s="157" t="s">
        <v>40</v>
      </c>
      <c r="M221" s="157" t="s">
        <v>41</v>
      </c>
      <c r="N221" s="157" t="s">
        <v>42</v>
      </c>
      <c r="O221" s="157" t="s">
        <v>43</v>
      </c>
      <c r="P221" s="157" t="s">
        <v>44</v>
      </c>
      <c r="Q221" s="157" t="s">
        <v>45</v>
      </c>
      <c r="R221" s="157" t="s">
        <v>46</v>
      </c>
      <c r="S221" s="157" t="s">
        <v>47</v>
      </c>
      <c r="T221" s="229" t="s">
        <v>50</v>
      </c>
      <c r="U221" s="230"/>
    </row>
    <row r="222" spans="1:21" x14ac:dyDescent="0.3">
      <c r="A222" s="11">
        <v>7</v>
      </c>
      <c r="B222" s="146" t="s">
        <v>172</v>
      </c>
      <c r="C222" s="147" t="s">
        <v>171</v>
      </c>
      <c r="D222" s="168" t="s">
        <v>621</v>
      </c>
      <c r="E222" s="18">
        <v>30000</v>
      </c>
      <c r="F222" s="35" t="s">
        <v>123</v>
      </c>
      <c r="G222" s="53" t="s">
        <v>34</v>
      </c>
      <c r="H222" s="12"/>
      <c r="I222" s="38"/>
      <c r="J222" s="12"/>
      <c r="K222" s="55"/>
      <c r="L222" s="38"/>
      <c r="M222" s="12"/>
      <c r="N222" s="12"/>
      <c r="O222" s="12"/>
      <c r="P222" s="38"/>
      <c r="Q222" s="12"/>
      <c r="R222" s="12"/>
      <c r="S222" s="12"/>
      <c r="T222" s="231" t="s">
        <v>482</v>
      </c>
      <c r="U222" s="232"/>
    </row>
    <row r="223" spans="1:21" x14ac:dyDescent="0.3">
      <c r="A223" s="11"/>
      <c r="B223" s="146"/>
      <c r="C223" s="147"/>
      <c r="D223" s="168" t="s">
        <v>622</v>
      </c>
      <c r="E223" s="18"/>
      <c r="F223" s="35" t="s">
        <v>63</v>
      </c>
      <c r="G223" s="53"/>
      <c r="H223" s="12"/>
      <c r="I223" s="38"/>
      <c r="J223" s="12"/>
      <c r="K223" s="55"/>
      <c r="L223" s="38"/>
      <c r="M223" s="12"/>
      <c r="N223" s="12"/>
      <c r="O223" s="12"/>
      <c r="P223" s="38"/>
      <c r="Q223" s="12"/>
      <c r="R223" s="12"/>
      <c r="S223" s="12"/>
      <c r="T223" s="57"/>
      <c r="U223" s="58"/>
    </row>
    <row r="224" spans="1:21" ht="16.5" customHeight="1" x14ac:dyDescent="0.3">
      <c r="A224" s="11"/>
      <c r="B224" s="146"/>
      <c r="C224" s="147"/>
      <c r="D224" s="168" t="s">
        <v>623</v>
      </c>
      <c r="E224" s="14"/>
      <c r="F224" s="35"/>
      <c r="G224" s="35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57"/>
      <c r="U224" s="58"/>
    </row>
    <row r="225" spans="1:21" ht="5.25" customHeight="1" x14ac:dyDescent="0.3">
      <c r="A225" s="11"/>
      <c r="B225" s="159"/>
      <c r="C225" s="147"/>
      <c r="D225" s="168"/>
      <c r="E225" s="37"/>
      <c r="F225" s="35"/>
      <c r="G225" s="53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57"/>
      <c r="U225" s="58"/>
    </row>
    <row r="226" spans="1:21" x14ac:dyDescent="0.3">
      <c r="A226" s="11">
        <v>8</v>
      </c>
      <c r="B226" s="159" t="s">
        <v>173</v>
      </c>
      <c r="C226" s="147" t="s">
        <v>174</v>
      </c>
      <c r="D226" s="168" t="s">
        <v>624</v>
      </c>
      <c r="E226" s="18">
        <v>40000</v>
      </c>
      <c r="F226" s="35" t="s">
        <v>175</v>
      </c>
      <c r="G226" s="53" t="s">
        <v>34</v>
      </c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223" t="s">
        <v>490</v>
      </c>
      <c r="U226" s="224"/>
    </row>
    <row r="227" spans="1:21" x14ac:dyDescent="0.3">
      <c r="A227" s="11"/>
      <c r="B227" s="142"/>
      <c r="C227" s="147" t="s">
        <v>176</v>
      </c>
      <c r="D227" s="168" t="s">
        <v>573</v>
      </c>
      <c r="E227" s="18"/>
      <c r="F227" s="35" t="s">
        <v>177</v>
      </c>
      <c r="G227" s="35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57"/>
      <c r="U227" s="58"/>
    </row>
    <row r="228" spans="1:21" x14ac:dyDescent="0.3">
      <c r="A228" s="11"/>
      <c r="B228" s="142"/>
      <c r="C228" s="147"/>
      <c r="D228" s="13"/>
      <c r="E228" s="20"/>
      <c r="F228" s="35" t="s">
        <v>63</v>
      </c>
      <c r="G228" s="53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57"/>
      <c r="U228" s="58"/>
    </row>
    <row r="229" spans="1:21" ht="3.75" customHeight="1" x14ac:dyDescent="0.3">
      <c r="A229" s="65"/>
      <c r="B229" s="151"/>
      <c r="C229" s="149"/>
      <c r="D229" s="42"/>
      <c r="E229" s="42"/>
      <c r="F229" s="149"/>
      <c r="G229" s="149"/>
      <c r="H229" s="38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57"/>
      <c r="U229" s="58"/>
    </row>
    <row r="230" spans="1:21" x14ac:dyDescent="0.3">
      <c r="A230" s="11">
        <v>9</v>
      </c>
      <c r="B230" s="146" t="s">
        <v>178</v>
      </c>
      <c r="C230" s="168" t="s">
        <v>179</v>
      </c>
      <c r="D230" s="168" t="s">
        <v>626</v>
      </c>
      <c r="E230" s="20">
        <v>25000</v>
      </c>
      <c r="F230" s="35" t="s">
        <v>175</v>
      </c>
      <c r="G230" s="35" t="s">
        <v>34</v>
      </c>
      <c r="H230" s="12"/>
      <c r="I230" s="12"/>
      <c r="J230" s="38"/>
      <c r="K230" s="12"/>
      <c r="L230" s="12"/>
      <c r="M230" s="12"/>
      <c r="N230" s="12"/>
      <c r="O230" s="12"/>
      <c r="P230" s="12"/>
      <c r="Q230" s="12"/>
      <c r="R230" s="12"/>
      <c r="S230" s="12"/>
      <c r="T230" s="223" t="s">
        <v>490</v>
      </c>
      <c r="U230" s="224"/>
    </row>
    <row r="231" spans="1:21" x14ac:dyDescent="0.3">
      <c r="A231" s="11"/>
      <c r="B231" s="146" t="s">
        <v>180</v>
      </c>
      <c r="C231" s="147" t="s">
        <v>181</v>
      </c>
      <c r="D231" s="147" t="s">
        <v>625</v>
      </c>
      <c r="E231" s="20"/>
      <c r="F231" s="35" t="s">
        <v>177</v>
      </c>
      <c r="G231" s="35"/>
      <c r="H231" s="12"/>
      <c r="I231" s="12"/>
      <c r="J231" s="38"/>
      <c r="K231" s="12"/>
      <c r="L231" s="12"/>
      <c r="M231" s="38"/>
      <c r="N231" s="12"/>
      <c r="O231" s="12"/>
      <c r="P231" s="12"/>
      <c r="Q231" s="12"/>
      <c r="R231" s="12"/>
      <c r="S231" s="12"/>
      <c r="T231" s="57"/>
      <c r="U231" s="58"/>
    </row>
    <row r="232" spans="1:21" x14ac:dyDescent="0.3">
      <c r="A232" s="11"/>
      <c r="B232" s="146"/>
      <c r="C232" s="147"/>
      <c r="D232" s="13"/>
      <c r="E232" s="20"/>
      <c r="F232" s="35" t="s">
        <v>63</v>
      </c>
      <c r="G232" s="35"/>
      <c r="H232" s="12"/>
      <c r="I232" s="12"/>
      <c r="J232" s="12"/>
      <c r="K232" s="12"/>
      <c r="L232" s="12"/>
      <c r="M232" s="12"/>
      <c r="N232" s="38"/>
      <c r="O232" s="12"/>
      <c r="P232" s="12"/>
      <c r="Q232" s="12"/>
      <c r="R232" s="12"/>
      <c r="S232" s="12"/>
      <c r="T232" s="57"/>
      <c r="U232" s="58"/>
    </row>
    <row r="233" spans="1:21" ht="5.25" customHeight="1" x14ac:dyDescent="0.3">
      <c r="A233" s="11"/>
      <c r="B233" s="146"/>
      <c r="C233" s="147"/>
      <c r="D233" s="13"/>
      <c r="E233" s="20"/>
      <c r="F233" s="53"/>
      <c r="G233" s="35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57"/>
      <c r="U233" s="58"/>
    </row>
    <row r="234" spans="1:21" x14ac:dyDescent="0.3">
      <c r="A234" s="51">
        <v>10</v>
      </c>
      <c r="B234" s="146" t="s">
        <v>182</v>
      </c>
      <c r="C234" s="147" t="s">
        <v>183</v>
      </c>
      <c r="D234" s="147" t="s">
        <v>627</v>
      </c>
      <c r="E234" s="20">
        <v>25000</v>
      </c>
      <c r="F234" s="35" t="s">
        <v>175</v>
      </c>
      <c r="G234" s="53" t="s">
        <v>34</v>
      </c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223" t="s">
        <v>495</v>
      </c>
      <c r="U234" s="224"/>
    </row>
    <row r="235" spans="1:21" x14ac:dyDescent="0.3">
      <c r="A235" s="51"/>
      <c r="B235" s="146" t="s">
        <v>184</v>
      </c>
      <c r="C235" s="147" t="s">
        <v>185</v>
      </c>
      <c r="D235" s="147" t="s">
        <v>628</v>
      </c>
      <c r="E235" s="13"/>
      <c r="F235" s="35" t="s">
        <v>177</v>
      </c>
      <c r="G235" s="53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57"/>
      <c r="U235" s="58"/>
    </row>
    <row r="236" spans="1:21" x14ac:dyDescent="0.3">
      <c r="A236" s="11"/>
      <c r="B236" s="149"/>
      <c r="C236" s="149"/>
      <c r="D236" s="42"/>
      <c r="E236" s="20"/>
      <c r="F236" s="35" t="s">
        <v>63</v>
      </c>
      <c r="G236" s="53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57"/>
      <c r="U236" s="58"/>
    </row>
    <row r="237" spans="1:21" ht="4.5" customHeight="1" x14ac:dyDescent="0.3">
      <c r="A237" s="11"/>
      <c r="B237" s="149"/>
      <c r="C237" s="149"/>
      <c r="D237" s="42"/>
      <c r="E237" s="20"/>
      <c r="F237" s="35"/>
      <c r="G237" s="53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223" t="s">
        <v>491</v>
      </c>
      <c r="U237" s="224"/>
    </row>
    <row r="238" spans="1:21" x14ac:dyDescent="0.3">
      <c r="A238" s="51">
        <v>11</v>
      </c>
      <c r="B238" s="146" t="s">
        <v>186</v>
      </c>
      <c r="C238" s="146" t="s">
        <v>187</v>
      </c>
      <c r="D238" s="146" t="s">
        <v>629</v>
      </c>
      <c r="E238" s="20">
        <v>25000</v>
      </c>
      <c r="F238" s="35" t="s">
        <v>188</v>
      </c>
      <c r="G238" s="53" t="s">
        <v>34</v>
      </c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223" t="s">
        <v>486</v>
      </c>
      <c r="U238" s="224"/>
    </row>
    <row r="239" spans="1:21" x14ac:dyDescent="0.3">
      <c r="A239" s="42"/>
      <c r="B239" s="146" t="s">
        <v>189</v>
      </c>
      <c r="C239" s="146" t="s">
        <v>190</v>
      </c>
      <c r="D239" s="146" t="s">
        <v>630</v>
      </c>
      <c r="E239" s="20"/>
      <c r="F239" s="187" t="s">
        <v>686</v>
      </c>
      <c r="G239" s="53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57"/>
      <c r="U239" s="58"/>
    </row>
    <row r="240" spans="1:21" x14ac:dyDescent="0.3">
      <c r="A240" s="42"/>
      <c r="B240" s="146"/>
      <c r="C240" s="146"/>
      <c r="D240" s="12"/>
      <c r="E240" s="20"/>
      <c r="F240" s="35" t="s">
        <v>63</v>
      </c>
      <c r="G240" s="53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57"/>
      <c r="U240" s="58"/>
    </row>
    <row r="241" spans="1:21" ht="4.5" customHeight="1" x14ac:dyDescent="0.3">
      <c r="A241" s="42"/>
      <c r="B241" s="146"/>
      <c r="C241" s="146"/>
      <c r="D241" s="12"/>
      <c r="E241" s="20"/>
      <c r="F241" s="35"/>
      <c r="G241" s="53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57"/>
      <c r="U241" s="58"/>
    </row>
    <row r="242" spans="1:21" x14ac:dyDescent="0.3">
      <c r="A242" s="51">
        <v>12</v>
      </c>
      <c r="B242" s="142" t="s">
        <v>191</v>
      </c>
      <c r="C242" s="146" t="s">
        <v>192</v>
      </c>
      <c r="D242" s="189" t="s">
        <v>631</v>
      </c>
      <c r="E242" s="18">
        <v>25000</v>
      </c>
      <c r="F242" s="53" t="s">
        <v>193</v>
      </c>
      <c r="G242" s="35" t="s">
        <v>34</v>
      </c>
      <c r="H242" s="12"/>
      <c r="I242" s="12"/>
      <c r="J242" s="12"/>
      <c r="K242" s="12"/>
      <c r="L242" s="12"/>
      <c r="M242" s="12"/>
      <c r="N242" s="12"/>
      <c r="O242" s="12"/>
      <c r="P242" s="38"/>
      <c r="Q242" s="12"/>
      <c r="R242" s="12"/>
      <c r="S242" s="12"/>
      <c r="T242" s="223" t="s">
        <v>494</v>
      </c>
      <c r="U242" s="224"/>
    </row>
    <row r="243" spans="1:21" x14ac:dyDescent="0.3">
      <c r="A243" s="51"/>
      <c r="B243" s="142"/>
      <c r="C243" s="159"/>
      <c r="D243" s="159" t="s">
        <v>633</v>
      </c>
      <c r="E243" s="20"/>
      <c r="F243" s="53" t="s">
        <v>687</v>
      </c>
      <c r="G243" s="35"/>
      <c r="H243" s="12"/>
      <c r="I243" s="12"/>
      <c r="J243" s="12"/>
      <c r="K243" s="12"/>
      <c r="L243" s="12"/>
      <c r="M243" s="12"/>
      <c r="N243" s="12"/>
      <c r="O243" s="12"/>
      <c r="P243" s="38"/>
      <c r="Q243" s="12"/>
      <c r="R243" s="12"/>
      <c r="S243" s="12"/>
      <c r="T243" s="57"/>
      <c r="U243" s="58"/>
    </row>
    <row r="244" spans="1:21" x14ac:dyDescent="0.3">
      <c r="A244" s="51"/>
      <c r="B244" s="142"/>
      <c r="C244" s="159"/>
      <c r="D244" s="159" t="s">
        <v>632</v>
      </c>
      <c r="E244" s="20"/>
      <c r="F244" s="53" t="s">
        <v>194</v>
      </c>
      <c r="G244" s="35"/>
      <c r="H244" s="12"/>
      <c r="I244" s="12"/>
      <c r="J244" s="12"/>
      <c r="K244" s="12"/>
      <c r="L244" s="12"/>
      <c r="M244" s="12"/>
      <c r="N244" s="12"/>
      <c r="O244" s="12"/>
      <c r="P244" s="38"/>
      <c r="Q244" s="12"/>
      <c r="R244" s="12"/>
      <c r="S244" s="12"/>
      <c r="T244" s="57"/>
      <c r="U244" s="58"/>
    </row>
    <row r="245" spans="1:21" x14ac:dyDescent="0.3">
      <c r="A245" s="23" t="s">
        <v>4</v>
      </c>
      <c r="B245" s="152" t="s">
        <v>202</v>
      </c>
      <c r="C245" s="153"/>
      <c r="D245" s="24"/>
      <c r="E245" s="49">
        <f>SUM(E190+E193+E197+E200+E206+E209+E222+E226+E230+E234+E238+E242)</f>
        <v>628000</v>
      </c>
      <c r="F245" s="24"/>
      <c r="G245" s="50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114"/>
      <c r="U245" s="115"/>
    </row>
    <row r="246" spans="1:21" ht="20.25" x14ac:dyDescent="0.3">
      <c r="A246" s="241" t="s">
        <v>0</v>
      </c>
      <c r="B246" s="241"/>
      <c r="C246" s="241"/>
      <c r="D246" s="241"/>
      <c r="E246" s="241"/>
      <c r="F246" s="241"/>
      <c r="G246" s="241"/>
      <c r="H246" s="241"/>
      <c r="I246" s="241"/>
      <c r="J246" s="241"/>
      <c r="K246" s="241"/>
      <c r="L246" s="241"/>
      <c r="M246" s="241"/>
      <c r="N246" s="241"/>
      <c r="O246" s="241"/>
      <c r="P246" s="241"/>
      <c r="Q246" s="241"/>
      <c r="R246" s="241"/>
      <c r="S246" s="241"/>
    </row>
    <row r="247" spans="1:21" ht="20.25" x14ac:dyDescent="0.3">
      <c r="A247" s="241" t="s">
        <v>69</v>
      </c>
      <c r="B247" s="241"/>
      <c r="C247" s="241"/>
      <c r="D247" s="241"/>
      <c r="E247" s="241"/>
      <c r="F247" s="241"/>
      <c r="G247" s="241"/>
      <c r="H247" s="241"/>
      <c r="I247" s="241"/>
      <c r="J247" s="241"/>
      <c r="K247" s="241"/>
      <c r="L247" s="241"/>
      <c r="M247" s="241"/>
      <c r="N247" s="241"/>
      <c r="O247" s="241"/>
      <c r="P247" s="241"/>
      <c r="Q247" s="241"/>
      <c r="R247" s="241"/>
      <c r="S247" s="241"/>
    </row>
    <row r="248" spans="1:21" ht="20.25" x14ac:dyDescent="0.3">
      <c r="A248" s="241" t="s">
        <v>1</v>
      </c>
      <c r="B248" s="241"/>
      <c r="C248" s="241"/>
      <c r="D248" s="241"/>
      <c r="E248" s="241"/>
      <c r="F248" s="241"/>
      <c r="G248" s="241"/>
      <c r="H248" s="241"/>
      <c r="I248" s="241"/>
      <c r="J248" s="241"/>
      <c r="K248" s="241"/>
      <c r="L248" s="241"/>
      <c r="M248" s="241"/>
      <c r="N248" s="241"/>
      <c r="O248" s="241"/>
      <c r="P248" s="241"/>
      <c r="Q248" s="241"/>
      <c r="R248" s="241"/>
      <c r="S248" s="241"/>
    </row>
    <row r="249" spans="1:21" x14ac:dyDescent="0.3">
      <c r="A249" s="248" t="s">
        <v>51</v>
      </c>
      <c r="B249" s="248"/>
      <c r="C249" s="248"/>
      <c r="D249" s="133"/>
      <c r="E249" s="3"/>
      <c r="F249" s="2"/>
      <c r="G249" s="1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21" x14ac:dyDescent="0.3">
      <c r="A250" s="4" t="s">
        <v>2</v>
      </c>
      <c r="B250" s="141"/>
      <c r="C250" s="142"/>
      <c r="D250" s="2"/>
      <c r="E250" s="3"/>
      <c r="F250" s="2"/>
      <c r="G250" s="1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21" x14ac:dyDescent="0.3">
      <c r="A251" s="4"/>
      <c r="B251" s="141" t="s">
        <v>204</v>
      </c>
      <c r="C251" s="142"/>
      <c r="D251" s="2"/>
      <c r="E251" s="3"/>
      <c r="F251" s="2"/>
      <c r="G251" s="1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21" ht="12" customHeight="1" x14ac:dyDescent="0.3">
      <c r="A252" s="21"/>
      <c r="B252" s="151"/>
      <c r="C252" s="15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</row>
    <row r="253" spans="1:21" s="169" customFormat="1" ht="15.75" x14ac:dyDescent="0.25">
      <c r="A253" s="154" t="s">
        <v>3</v>
      </c>
      <c r="B253" s="154" t="s">
        <v>6</v>
      </c>
      <c r="C253" s="155" t="s">
        <v>15</v>
      </c>
      <c r="D253" s="225" t="s">
        <v>561</v>
      </c>
      <c r="E253" s="200" t="s">
        <v>27</v>
      </c>
      <c r="F253" s="155" t="s">
        <v>28</v>
      </c>
      <c r="G253" s="155" t="s">
        <v>33</v>
      </c>
      <c r="H253" s="245" t="s">
        <v>38</v>
      </c>
      <c r="I253" s="246"/>
      <c r="J253" s="247"/>
      <c r="K253" s="245" t="s">
        <v>68</v>
      </c>
      <c r="L253" s="246"/>
      <c r="M253" s="246"/>
      <c r="N253" s="246"/>
      <c r="O253" s="246"/>
      <c r="P253" s="246"/>
      <c r="Q253" s="246"/>
      <c r="R253" s="246"/>
      <c r="S253" s="247"/>
      <c r="T253" s="227" t="s">
        <v>29</v>
      </c>
      <c r="U253" s="228"/>
    </row>
    <row r="254" spans="1:21" s="169" customFormat="1" ht="15.75" x14ac:dyDescent="0.25">
      <c r="A254" s="156"/>
      <c r="B254" s="156"/>
      <c r="C254" s="157" t="s">
        <v>16</v>
      </c>
      <c r="D254" s="226"/>
      <c r="E254" s="201"/>
      <c r="F254" s="157" t="s">
        <v>29</v>
      </c>
      <c r="G254" s="157" t="s">
        <v>29</v>
      </c>
      <c r="H254" s="157" t="s">
        <v>35</v>
      </c>
      <c r="I254" s="157" t="s">
        <v>36</v>
      </c>
      <c r="J254" s="157" t="s">
        <v>37</v>
      </c>
      <c r="K254" s="157" t="s">
        <v>39</v>
      </c>
      <c r="L254" s="157" t="s">
        <v>40</v>
      </c>
      <c r="M254" s="157" t="s">
        <v>41</v>
      </c>
      <c r="N254" s="157" t="s">
        <v>42</v>
      </c>
      <c r="O254" s="157" t="s">
        <v>43</v>
      </c>
      <c r="P254" s="157" t="s">
        <v>44</v>
      </c>
      <c r="Q254" s="157" t="s">
        <v>45</v>
      </c>
      <c r="R254" s="157" t="s">
        <v>46</v>
      </c>
      <c r="S254" s="157" t="s">
        <v>47</v>
      </c>
      <c r="T254" s="229" t="s">
        <v>50</v>
      </c>
      <c r="U254" s="230"/>
    </row>
    <row r="255" spans="1:21" x14ac:dyDescent="0.3">
      <c r="A255" s="51">
        <v>1</v>
      </c>
      <c r="B255" s="146" t="s">
        <v>71</v>
      </c>
      <c r="C255" s="147" t="s">
        <v>72</v>
      </c>
      <c r="D255" s="150" t="s">
        <v>634</v>
      </c>
      <c r="E255" s="207">
        <v>80000</v>
      </c>
      <c r="F255" s="35" t="s">
        <v>63</v>
      </c>
      <c r="G255" s="35" t="s">
        <v>73</v>
      </c>
      <c r="H255" s="12"/>
      <c r="I255" s="12"/>
      <c r="J255" s="12"/>
      <c r="K255" s="12"/>
      <c r="L255" s="12"/>
      <c r="M255" s="12"/>
      <c r="N255" s="12"/>
      <c r="O255" s="12"/>
      <c r="P255" s="38"/>
      <c r="Q255" s="12"/>
      <c r="R255" s="12"/>
      <c r="S255" s="12"/>
      <c r="T255" s="231" t="s">
        <v>488</v>
      </c>
      <c r="U255" s="232"/>
    </row>
    <row r="256" spans="1:21" x14ac:dyDescent="0.3">
      <c r="A256" s="11"/>
      <c r="B256" s="146" t="s">
        <v>120</v>
      </c>
      <c r="C256" s="147" t="s">
        <v>74</v>
      </c>
      <c r="D256" s="150" t="s">
        <v>635</v>
      </c>
      <c r="E256" s="52"/>
      <c r="F256" s="53"/>
      <c r="G256" s="35"/>
      <c r="H256" s="12"/>
      <c r="I256" s="12"/>
      <c r="J256" s="12"/>
      <c r="K256" s="12"/>
      <c r="L256" s="12"/>
      <c r="M256" s="12"/>
      <c r="N256" s="12"/>
      <c r="O256" s="12"/>
      <c r="P256" s="38"/>
      <c r="Q256" s="12"/>
      <c r="R256" s="12"/>
      <c r="S256" s="12"/>
      <c r="T256" s="57"/>
      <c r="U256" s="58"/>
    </row>
    <row r="257" spans="1:21" x14ac:dyDescent="0.3">
      <c r="A257" s="11"/>
      <c r="B257" s="146" t="s">
        <v>75</v>
      </c>
      <c r="C257" s="147" t="s">
        <v>76</v>
      </c>
      <c r="D257" s="150" t="s">
        <v>76</v>
      </c>
      <c r="E257" s="52"/>
      <c r="F257" s="53"/>
      <c r="G257" s="35"/>
      <c r="H257" s="12"/>
      <c r="I257" s="12"/>
      <c r="J257" s="12"/>
      <c r="K257" s="12"/>
      <c r="L257" s="12"/>
      <c r="M257" s="12"/>
      <c r="N257" s="12"/>
      <c r="O257" s="12"/>
      <c r="P257" s="38"/>
      <c r="Q257" s="12"/>
      <c r="R257" s="12"/>
      <c r="S257" s="12"/>
      <c r="T257" s="57"/>
      <c r="U257" s="58"/>
    </row>
    <row r="258" spans="1:21" x14ac:dyDescent="0.3">
      <c r="A258" s="11"/>
      <c r="B258" s="146" t="s">
        <v>77</v>
      </c>
      <c r="C258" s="147" t="s">
        <v>78</v>
      </c>
      <c r="D258" s="150" t="s">
        <v>636</v>
      </c>
      <c r="E258" s="52"/>
      <c r="F258" s="53"/>
      <c r="G258" s="35"/>
      <c r="H258" s="12"/>
      <c r="I258" s="12"/>
      <c r="J258" s="12"/>
      <c r="K258" s="12"/>
      <c r="L258" s="12"/>
      <c r="M258" s="12"/>
      <c r="N258" s="12"/>
      <c r="O258" s="12"/>
      <c r="P258" s="38"/>
      <c r="Q258" s="12"/>
      <c r="R258" s="12"/>
      <c r="S258" s="12"/>
      <c r="T258" s="57"/>
      <c r="U258" s="58"/>
    </row>
    <row r="259" spans="1:21" x14ac:dyDescent="0.3">
      <c r="A259" s="11"/>
      <c r="B259" s="146" t="s">
        <v>79</v>
      </c>
      <c r="C259" s="147" t="s">
        <v>78</v>
      </c>
      <c r="D259" s="17"/>
      <c r="E259" s="52"/>
      <c r="F259" s="53"/>
      <c r="G259" s="35"/>
      <c r="H259" s="12"/>
      <c r="I259" s="12"/>
      <c r="J259" s="12"/>
      <c r="K259" s="12"/>
      <c r="L259" s="12"/>
      <c r="M259" s="12"/>
      <c r="N259" s="12"/>
      <c r="O259" s="12"/>
      <c r="P259" s="38"/>
      <c r="Q259" s="12"/>
      <c r="R259" s="12"/>
      <c r="S259" s="12"/>
      <c r="T259" s="57"/>
      <c r="U259" s="58"/>
    </row>
    <row r="260" spans="1:21" ht="9.75" customHeight="1" x14ac:dyDescent="0.3">
      <c r="A260" s="11"/>
      <c r="B260" s="164"/>
      <c r="C260" s="150"/>
      <c r="D260" s="17"/>
      <c r="E260" s="52"/>
      <c r="F260" s="53"/>
      <c r="G260" s="208"/>
      <c r="H260" s="12"/>
      <c r="I260" s="12"/>
      <c r="J260" s="12"/>
      <c r="K260" s="12"/>
      <c r="L260" s="12"/>
      <c r="M260" s="12"/>
      <c r="N260" s="12"/>
      <c r="O260" s="12"/>
      <c r="P260" s="38"/>
      <c r="Q260" s="12"/>
      <c r="R260" s="12"/>
      <c r="S260" s="12"/>
      <c r="T260" s="57"/>
      <c r="U260" s="58"/>
    </row>
    <row r="261" spans="1:21" x14ac:dyDescent="0.3">
      <c r="A261" s="51">
        <v>2</v>
      </c>
      <c r="B261" s="146" t="s">
        <v>205</v>
      </c>
      <c r="C261" s="147" t="s">
        <v>208</v>
      </c>
      <c r="D261" s="165" t="s">
        <v>637</v>
      </c>
      <c r="E261" s="20">
        <v>62000</v>
      </c>
      <c r="F261" s="35" t="s">
        <v>63</v>
      </c>
      <c r="G261" s="35" t="s">
        <v>34</v>
      </c>
      <c r="H261" s="12"/>
      <c r="I261" s="12"/>
      <c r="J261" s="12"/>
      <c r="K261" s="12"/>
      <c r="L261" s="12"/>
      <c r="M261" s="12"/>
      <c r="N261" s="12"/>
      <c r="O261" s="12"/>
      <c r="P261" s="38"/>
      <c r="Q261" s="12"/>
      <c r="R261" s="12"/>
      <c r="S261" s="12"/>
      <c r="T261" s="223" t="s">
        <v>494</v>
      </c>
      <c r="U261" s="224"/>
    </row>
    <row r="262" spans="1:21" x14ac:dyDescent="0.3">
      <c r="A262" s="51"/>
      <c r="B262" s="146" t="s">
        <v>206</v>
      </c>
      <c r="C262" s="147" t="s">
        <v>21</v>
      </c>
      <c r="D262" s="150" t="s">
        <v>638</v>
      </c>
      <c r="E262" s="13"/>
      <c r="F262" s="35"/>
      <c r="G262" s="35"/>
      <c r="H262" s="12"/>
      <c r="I262" s="12"/>
      <c r="J262" s="12"/>
      <c r="K262" s="12"/>
      <c r="L262" s="12"/>
      <c r="M262" s="12"/>
      <c r="N262" s="12"/>
      <c r="O262" s="12"/>
      <c r="P262" s="38"/>
      <c r="Q262" s="12"/>
      <c r="R262" s="12"/>
      <c r="S262" s="12"/>
      <c r="T262" s="57"/>
      <c r="U262" s="58"/>
    </row>
    <row r="263" spans="1:21" x14ac:dyDescent="0.3">
      <c r="A263" s="51"/>
      <c r="B263" s="146" t="s">
        <v>207</v>
      </c>
      <c r="C263" s="146"/>
      <c r="D263" s="40"/>
      <c r="E263" s="14"/>
      <c r="F263" s="36"/>
      <c r="G263" s="11"/>
      <c r="H263" s="12"/>
      <c r="I263" s="12"/>
      <c r="J263" s="12"/>
      <c r="K263" s="12"/>
      <c r="L263" s="12"/>
      <c r="M263" s="12"/>
      <c r="N263" s="12"/>
      <c r="O263" s="12"/>
      <c r="P263" s="38"/>
      <c r="Q263" s="12"/>
      <c r="R263" s="12"/>
      <c r="S263" s="12"/>
      <c r="T263" s="57"/>
      <c r="U263" s="58"/>
    </row>
    <row r="264" spans="1:21" x14ac:dyDescent="0.3">
      <c r="A264" s="11"/>
      <c r="B264" s="164"/>
      <c r="C264" s="150"/>
      <c r="D264" s="17"/>
      <c r="E264" s="52"/>
      <c r="F264" s="53"/>
      <c r="G264" s="70"/>
      <c r="H264" s="12"/>
      <c r="I264" s="12"/>
      <c r="J264" s="12"/>
      <c r="K264" s="12"/>
      <c r="L264" s="12"/>
      <c r="M264" s="12"/>
      <c r="N264" s="12"/>
      <c r="O264" s="12"/>
      <c r="P264" s="38"/>
      <c r="Q264" s="12"/>
      <c r="R264" s="12"/>
      <c r="S264" s="12"/>
      <c r="T264" s="57"/>
      <c r="U264" s="58"/>
    </row>
    <row r="265" spans="1:21" x14ac:dyDescent="0.3">
      <c r="A265" s="11"/>
      <c r="B265" s="164"/>
      <c r="C265" s="150"/>
      <c r="D265" s="17"/>
      <c r="E265" s="52"/>
      <c r="F265" s="53"/>
      <c r="G265" s="70"/>
      <c r="H265" s="12"/>
      <c r="I265" s="12"/>
      <c r="J265" s="12"/>
      <c r="K265" s="12"/>
      <c r="L265" s="12"/>
      <c r="M265" s="12"/>
      <c r="N265" s="12"/>
      <c r="O265" s="12"/>
      <c r="P265" s="38"/>
      <c r="Q265" s="12"/>
      <c r="R265" s="12"/>
      <c r="S265" s="12"/>
      <c r="T265" s="57"/>
      <c r="U265" s="58"/>
    </row>
    <row r="266" spans="1:21" x14ac:dyDescent="0.3">
      <c r="A266" s="42"/>
      <c r="B266" s="151"/>
      <c r="C266" s="160"/>
      <c r="D266" s="43"/>
      <c r="E266" s="42"/>
      <c r="F266" s="42"/>
      <c r="G266" s="21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57"/>
      <c r="U266" s="58"/>
    </row>
    <row r="267" spans="1:21" x14ac:dyDescent="0.3">
      <c r="A267" s="44"/>
      <c r="B267" s="161"/>
      <c r="C267" s="162"/>
      <c r="D267" s="45"/>
      <c r="E267" s="46"/>
      <c r="F267" s="47"/>
      <c r="G267" s="44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57"/>
      <c r="U267" s="58"/>
    </row>
    <row r="268" spans="1:21" x14ac:dyDescent="0.3">
      <c r="A268" s="23" t="s">
        <v>4</v>
      </c>
      <c r="B268" s="152" t="s">
        <v>128</v>
      </c>
      <c r="C268" s="153"/>
      <c r="D268" s="24"/>
      <c r="E268" s="49">
        <f>SUM(E255:E267)</f>
        <v>142000</v>
      </c>
      <c r="F268" s="24"/>
      <c r="G268" s="50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114"/>
      <c r="U268" s="115"/>
    </row>
    <row r="271" spans="1:21" x14ac:dyDescent="0.3">
      <c r="G271" s="21"/>
      <c r="H271" s="21"/>
    </row>
    <row r="272" spans="1:21" x14ac:dyDescent="0.3">
      <c r="G272" s="21"/>
      <c r="H272" s="21"/>
    </row>
    <row r="273" spans="1:21" x14ac:dyDescent="0.3">
      <c r="G273" s="21"/>
      <c r="H273" s="21"/>
    </row>
    <row r="274" spans="1:21" x14ac:dyDescent="0.3">
      <c r="G274" s="21"/>
      <c r="H274" s="21"/>
    </row>
    <row r="275" spans="1:21" ht="20.25" x14ac:dyDescent="0.3">
      <c r="A275" s="241" t="s">
        <v>0</v>
      </c>
      <c r="B275" s="241"/>
      <c r="C275" s="241"/>
      <c r="D275" s="241"/>
      <c r="E275" s="241"/>
      <c r="F275" s="241"/>
      <c r="G275" s="241"/>
      <c r="H275" s="241"/>
      <c r="I275" s="241"/>
      <c r="J275" s="241"/>
      <c r="K275" s="241"/>
      <c r="L275" s="241"/>
      <c r="M275" s="241"/>
      <c r="N275" s="241"/>
      <c r="O275" s="241"/>
      <c r="P275" s="241"/>
      <c r="Q275" s="241"/>
      <c r="R275" s="241"/>
      <c r="S275" s="241"/>
    </row>
    <row r="276" spans="1:21" ht="20.25" x14ac:dyDescent="0.3">
      <c r="A276" s="241" t="s">
        <v>69</v>
      </c>
      <c r="B276" s="241"/>
      <c r="C276" s="241"/>
      <c r="D276" s="241"/>
      <c r="E276" s="241"/>
      <c r="F276" s="241"/>
      <c r="G276" s="241"/>
      <c r="H276" s="241"/>
      <c r="I276" s="241"/>
      <c r="J276" s="241"/>
      <c r="K276" s="241"/>
      <c r="L276" s="241"/>
      <c r="M276" s="241"/>
      <c r="N276" s="241"/>
      <c r="O276" s="241"/>
      <c r="P276" s="241"/>
      <c r="Q276" s="241"/>
      <c r="R276" s="241"/>
      <c r="S276" s="241"/>
    </row>
    <row r="277" spans="1:21" ht="20.25" x14ac:dyDescent="0.3">
      <c r="A277" s="241" t="s">
        <v>1</v>
      </c>
      <c r="B277" s="241"/>
      <c r="C277" s="241"/>
      <c r="D277" s="241"/>
      <c r="E277" s="241"/>
      <c r="F277" s="241"/>
      <c r="G277" s="241"/>
      <c r="H277" s="241"/>
      <c r="I277" s="241"/>
      <c r="J277" s="241"/>
      <c r="K277" s="241"/>
      <c r="L277" s="241"/>
      <c r="M277" s="241"/>
      <c r="N277" s="241"/>
      <c r="O277" s="241"/>
      <c r="P277" s="241"/>
      <c r="Q277" s="241"/>
      <c r="R277" s="241"/>
      <c r="S277" s="241"/>
    </row>
    <row r="278" spans="1:21" x14ac:dyDescent="0.3">
      <c r="A278" s="248" t="s">
        <v>51</v>
      </c>
      <c r="B278" s="248"/>
      <c r="C278" s="248"/>
      <c r="D278" s="133"/>
      <c r="E278" s="3"/>
      <c r="F278" s="2"/>
      <c r="G278" s="1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21" x14ac:dyDescent="0.3">
      <c r="A279" s="4" t="s">
        <v>2</v>
      </c>
      <c r="B279" s="141"/>
      <c r="C279" s="142"/>
      <c r="D279" s="2"/>
      <c r="E279" s="3"/>
      <c r="F279" s="2"/>
      <c r="G279" s="1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21" x14ac:dyDescent="0.3">
      <c r="A280" s="4"/>
      <c r="B280" s="141" t="s">
        <v>209</v>
      </c>
      <c r="C280" s="142"/>
      <c r="D280" s="2"/>
      <c r="E280" s="3"/>
      <c r="F280" s="2"/>
      <c r="G280" s="1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21" ht="6.75" customHeight="1" x14ac:dyDescent="0.3">
      <c r="A281" s="21"/>
      <c r="B281" s="151"/>
      <c r="C281" s="15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</row>
    <row r="282" spans="1:21" s="169" customFormat="1" ht="15.75" x14ac:dyDescent="0.25">
      <c r="A282" s="154" t="s">
        <v>3</v>
      </c>
      <c r="B282" s="154" t="s">
        <v>6</v>
      </c>
      <c r="C282" s="155" t="s">
        <v>15</v>
      </c>
      <c r="D282" s="225" t="s">
        <v>561</v>
      </c>
      <c r="E282" s="209" t="s">
        <v>27</v>
      </c>
      <c r="F282" s="155" t="s">
        <v>28</v>
      </c>
      <c r="G282" s="155" t="s">
        <v>33</v>
      </c>
      <c r="H282" s="245" t="s">
        <v>38</v>
      </c>
      <c r="I282" s="246"/>
      <c r="J282" s="247"/>
      <c r="K282" s="245" t="s">
        <v>68</v>
      </c>
      <c r="L282" s="246"/>
      <c r="M282" s="246"/>
      <c r="N282" s="246"/>
      <c r="O282" s="246"/>
      <c r="P282" s="246"/>
      <c r="Q282" s="246"/>
      <c r="R282" s="246"/>
      <c r="S282" s="247"/>
      <c r="T282" s="227" t="s">
        <v>29</v>
      </c>
      <c r="U282" s="228"/>
    </row>
    <row r="283" spans="1:21" s="169" customFormat="1" ht="15.75" x14ac:dyDescent="0.25">
      <c r="A283" s="156"/>
      <c r="B283" s="156"/>
      <c r="C283" s="157" t="s">
        <v>16</v>
      </c>
      <c r="D283" s="226"/>
      <c r="E283" s="210"/>
      <c r="F283" s="157" t="s">
        <v>29</v>
      </c>
      <c r="G283" s="157" t="s">
        <v>29</v>
      </c>
      <c r="H283" s="157" t="s">
        <v>35</v>
      </c>
      <c r="I283" s="157" t="s">
        <v>36</v>
      </c>
      <c r="J283" s="157" t="s">
        <v>37</v>
      </c>
      <c r="K283" s="157" t="s">
        <v>39</v>
      </c>
      <c r="L283" s="157" t="s">
        <v>40</v>
      </c>
      <c r="M283" s="157" t="s">
        <v>41</v>
      </c>
      <c r="N283" s="157" t="s">
        <v>42</v>
      </c>
      <c r="O283" s="157" t="s">
        <v>43</v>
      </c>
      <c r="P283" s="157" t="s">
        <v>44</v>
      </c>
      <c r="Q283" s="157" t="s">
        <v>45</v>
      </c>
      <c r="R283" s="157" t="s">
        <v>46</v>
      </c>
      <c r="S283" s="157" t="s">
        <v>47</v>
      </c>
      <c r="T283" s="229" t="s">
        <v>50</v>
      </c>
      <c r="U283" s="230"/>
    </row>
    <row r="284" spans="1:21" x14ac:dyDescent="0.3">
      <c r="A284" s="69">
        <v>1</v>
      </c>
      <c r="B284" s="146" t="s">
        <v>210</v>
      </c>
      <c r="C284" s="147" t="s">
        <v>211</v>
      </c>
      <c r="D284" s="147" t="s">
        <v>644</v>
      </c>
      <c r="E284" s="27">
        <v>10000</v>
      </c>
      <c r="F284" s="187" t="s">
        <v>32</v>
      </c>
      <c r="G284" s="187" t="s">
        <v>55</v>
      </c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34"/>
      <c r="T284" s="231" t="s">
        <v>489</v>
      </c>
      <c r="U284" s="232"/>
    </row>
    <row r="285" spans="1:21" x14ac:dyDescent="0.3">
      <c r="A285" s="51"/>
      <c r="B285" s="146" t="s">
        <v>212</v>
      </c>
      <c r="C285" s="147"/>
      <c r="D285" s="147" t="s">
        <v>645</v>
      </c>
      <c r="E285" s="27"/>
      <c r="F285" s="187"/>
      <c r="G285" s="187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57"/>
      <c r="U285" s="58"/>
    </row>
    <row r="286" spans="1:21" x14ac:dyDescent="0.3">
      <c r="A286" s="51"/>
      <c r="B286" s="146" t="s">
        <v>57</v>
      </c>
      <c r="C286" s="147"/>
      <c r="D286" s="147" t="s">
        <v>646</v>
      </c>
      <c r="E286" s="27"/>
      <c r="F286" s="187"/>
      <c r="G286" s="187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57"/>
      <c r="U286" s="58"/>
    </row>
    <row r="287" spans="1:21" ht="7.5" customHeight="1" x14ac:dyDescent="0.3">
      <c r="A287" s="51"/>
      <c r="B287" s="146"/>
      <c r="C287" s="147"/>
      <c r="D287" s="13"/>
      <c r="E287" s="27"/>
      <c r="F287" s="187"/>
      <c r="G287" s="187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57"/>
      <c r="U287" s="95"/>
    </row>
    <row r="288" spans="1:21" x14ac:dyDescent="0.3">
      <c r="A288" s="51">
        <v>2</v>
      </c>
      <c r="B288" s="146" t="s">
        <v>213</v>
      </c>
      <c r="C288" s="147" t="s">
        <v>214</v>
      </c>
      <c r="D288" s="147" t="s">
        <v>648</v>
      </c>
      <c r="E288" s="27">
        <v>10000</v>
      </c>
      <c r="F288" s="187" t="s">
        <v>32</v>
      </c>
      <c r="G288" s="187" t="s">
        <v>55</v>
      </c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223" t="s">
        <v>494</v>
      </c>
      <c r="U288" s="224"/>
    </row>
    <row r="289" spans="1:21" x14ac:dyDescent="0.3">
      <c r="A289" s="51"/>
      <c r="B289" s="146" t="s">
        <v>215</v>
      </c>
      <c r="C289" s="147" t="s">
        <v>216</v>
      </c>
      <c r="D289" s="147" t="s">
        <v>647</v>
      </c>
      <c r="E289" s="27"/>
      <c r="F289" s="187"/>
      <c r="G289" s="187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57"/>
      <c r="U289" s="58"/>
    </row>
    <row r="290" spans="1:21" ht="9" customHeight="1" x14ac:dyDescent="0.3">
      <c r="A290" s="51"/>
      <c r="B290" s="151"/>
      <c r="C290" s="147"/>
      <c r="D290" s="13"/>
      <c r="E290" s="27"/>
      <c r="F290" s="187"/>
      <c r="G290" s="187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57"/>
      <c r="U290" s="58"/>
    </row>
    <row r="291" spans="1:21" x14ac:dyDescent="0.3">
      <c r="A291" s="51">
        <v>3</v>
      </c>
      <c r="B291" s="146" t="s">
        <v>217</v>
      </c>
      <c r="C291" s="147" t="s">
        <v>218</v>
      </c>
      <c r="D291" s="147" t="s">
        <v>648</v>
      </c>
      <c r="E291" s="27">
        <v>5000</v>
      </c>
      <c r="F291" s="187" t="s">
        <v>32</v>
      </c>
      <c r="G291" s="187" t="s">
        <v>55</v>
      </c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223" t="s">
        <v>482</v>
      </c>
      <c r="U291" s="224"/>
    </row>
    <row r="292" spans="1:21" ht="16.5" customHeight="1" x14ac:dyDescent="0.3">
      <c r="A292" s="51"/>
      <c r="B292" s="146"/>
      <c r="C292" s="147"/>
      <c r="D292" s="147" t="s">
        <v>639</v>
      </c>
      <c r="E292" s="27"/>
      <c r="F292" s="187"/>
      <c r="G292" s="187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57"/>
      <c r="U292" s="58"/>
    </row>
    <row r="293" spans="1:21" ht="9" customHeight="1" x14ac:dyDescent="0.3">
      <c r="A293" s="51"/>
      <c r="B293" s="146"/>
      <c r="C293" s="147"/>
      <c r="D293" s="147"/>
      <c r="E293" s="27"/>
      <c r="F293" s="187"/>
      <c r="G293" s="187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57"/>
      <c r="U293" s="58"/>
    </row>
    <row r="294" spans="1:21" x14ac:dyDescent="0.3">
      <c r="A294" s="51">
        <v>4</v>
      </c>
      <c r="B294" s="146" t="s">
        <v>219</v>
      </c>
      <c r="C294" s="147" t="s">
        <v>226</v>
      </c>
      <c r="D294" s="196" t="s">
        <v>640</v>
      </c>
      <c r="E294" s="54">
        <v>30000</v>
      </c>
      <c r="F294" s="187" t="s">
        <v>63</v>
      </c>
      <c r="G294" s="187" t="s">
        <v>55</v>
      </c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223" t="s">
        <v>488</v>
      </c>
      <c r="U294" s="224"/>
    </row>
    <row r="295" spans="1:21" ht="14.25" customHeight="1" x14ac:dyDescent="0.3">
      <c r="A295" s="51"/>
      <c r="B295" s="146" t="s">
        <v>220</v>
      </c>
      <c r="C295" s="147" t="s">
        <v>221</v>
      </c>
      <c r="D295" s="196" t="s">
        <v>641</v>
      </c>
      <c r="E295" s="54"/>
      <c r="F295" s="211"/>
      <c r="G295" s="187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57"/>
      <c r="U295" s="58"/>
    </row>
    <row r="296" spans="1:21" ht="15" customHeight="1" x14ac:dyDescent="0.3">
      <c r="A296" s="51"/>
      <c r="B296" s="151"/>
      <c r="C296" s="146"/>
      <c r="D296" s="148" t="s">
        <v>642</v>
      </c>
      <c r="E296" s="73"/>
      <c r="F296" s="187"/>
      <c r="G296" s="187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57"/>
      <c r="U296" s="95"/>
    </row>
    <row r="297" spans="1:21" ht="9" customHeight="1" x14ac:dyDescent="0.3">
      <c r="A297" s="51"/>
      <c r="B297" s="151"/>
      <c r="C297" s="146"/>
      <c r="D297" s="148"/>
      <c r="E297" s="73"/>
      <c r="F297" s="187"/>
      <c r="G297" s="187"/>
      <c r="H297" s="12"/>
      <c r="I297" s="12"/>
      <c r="J297" s="12"/>
      <c r="K297" s="12"/>
      <c r="L297" s="12"/>
      <c r="M297" s="12"/>
      <c r="N297" s="12"/>
      <c r="O297" s="12"/>
      <c r="P297" s="38"/>
      <c r="Q297" s="12"/>
      <c r="R297" s="12"/>
      <c r="S297" s="12"/>
      <c r="T297" s="57"/>
      <c r="U297" s="135"/>
    </row>
    <row r="298" spans="1:21" x14ac:dyDescent="0.3">
      <c r="A298" s="51">
        <v>5</v>
      </c>
      <c r="B298" s="146" t="s">
        <v>222</v>
      </c>
      <c r="C298" s="146" t="s">
        <v>223</v>
      </c>
      <c r="D298" s="146" t="s">
        <v>643</v>
      </c>
      <c r="E298" s="3">
        <v>180000</v>
      </c>
      <c r="F298" s="187" t="s">
        <v>32</v>
      </c>
      <c r="G298" s="187" t="s">
        <v>55</v>
      </c>
      <c r="H298" s="12"/>
      <c r="I298" s="12"/>
      <c r="J298" s="12"/>
      <c r="K298" s="12"/>
      <c r="L298" s="12"/>
      <c r="M298" s="12"/>
      <c r="N298" s="12"/>
      <c r="O298" s="12"/>
      <c r="P298" s="38"/>
      <c r="Q298" s="12"/>
      <c r="R298" s="12"/>
      <c r="S298" s="12"/>
      <c r="T298" s="223" t="s">
        <v>482</v>
      </c>
      <c r="U298" s="224"/>
    </row>
    <row r="299" spans="1:21" x14ac:dyDescent="0.3">
      <c r="A299" s="42"/>
      <c r="B299" s="146" t="s">
        <v>227</v>
      </c>
      <c r="C299" s="146" t="s">
        <v>224</v>
      </c>
      <c r="D299" s="146" t="s">
        <v>573</v>
      </c>
      <c r="E299" s="21"/>
      <c r="F299" s="187"/>
      <c r="G299" s="187"/>
      <c r="H299" s="12"/>
      <c r="I299" s="12"/>
      <c r="J299" s="12"/>
      <c r="K299" s="12"/>
      <c r="L299" s="12"/>
      <c r="M299" s="12"/>
      <c r="N299" s="12"/>
      <c r="O299" s="12"/>
      <c r="P299" s="38"/>
      <c r="Q299" s="12"/>
      <c r="R299" s="12"/>
      <c r="S299" s="12"/>
      <c r="T299" s="57"/>
      <c r="U299" s="58"/>
    </row>
    <row r="300" spans="1:21" x14ac:dyDescent="0.3">
      <c r="A300" s="51"/>
      <c r="B300" s="146" t="s">
        <v>228</v>
      </c>
      <c r="C300" s="146"/>
      <c r="D300" s="12"/>
      <c r="E300" s="72"/>
      <c r="F300" s="187"/>
      <c r="G300" s="187"/>
      <c r="H300" s="12"/>
      <c r="I300" s="12"/>
      <c r="J300" s="12"/>
      <c r="K300" s="12"/>
      <c r="L300" s="12"/>
      <c r="M300" s="12"/>
      <c r="N300" s="12"/>
      <c r="O300" s="12"/>
      <c r="P300" s="38"/>
      <c r="Q300" s="12"/>
      <c r="R300" s="12"/>
      <c r="S300" s="12"/>
      <c r="T300" s="57"/>
      <c r="U300" s="95"/>
    </row>
    <row r="301" spans="1:21" x14ac:dyDescent="0.3">
      <c r="A301" s="51"/>
      <c r="B301" s="146" t="s">
        <v>229</v>
      </c>
      <c r="C301" s="146"/>
      <c r="D301" s="12"/>
      <c r="E301" s="37"/>
      <c r="F301" s="36"/>
      <c r="G301" s="11"/>
      <c r="H301" s="12"/>
      <c r="I301" s="12"/>
      <c r="J301" s="12"/>
      <c r="K301" s="12"/>
      <c r="L301" s="12"/>
      <c r="M301" s="12"/>
      <c r="N301" s="12"/>
      <c r="O301" s="12"/>
      <c r="P301" s="38"/>
      <c r="Q301" s="12"/>
      <c r="R301" s="12"/>
      <c r="S301" s="12"/>
      <c r="T301" s="57"/>
      <c r="U301" s="58"/>
    </row>
    <row r="302" spans="1:21" x14ac:dyDescent="0.3">
      <c r="A302" s="51"/>
      <c r="B302" s="146"/>
      <c r="C302" s="146"/>
      <c r="D302" s="12"/>
      <c r="E302" s="37"/>
      <c r="F302" s="36"/>
      <c r="G302" s="11"/>
      <c r="H302" s="12"/>
      <c r="I302" s="12"/>
      <c r="J302" s="12"/>
      <c r="K302" s="12"/>
      <c r="L302" s="12"/>
      <c r="M302" s="12"/>
      <c r="N302" s="12"/>
      <c r="O302" s="12"/>
      <c r="P302" s="38"/>
      <c r="Q302" s="12"/>
      <c r="R302" s="12"/>
      <c r="S302" s="12"/>
      <c r="T302" s="57"/>
      <c r="U302" s="58"/>
    </row>
    <row r="303" spans="1:21" x14ac:dyDescent="0.3">
      <c r="A303" s="51"/>
      <c r="B303" s="146"/>
      <c r="C303" s="146"/>
      <c r="D303" s="12"/>
      <c r="E303" s="18"/>
      <c r="F303" s="36"/>
      <c r="G303" s="11"/>
      <c r="H303" s="12"/>
      <c r="I303" s="12"/>
      <c r="J303" s="12"/>
      <c r="K303" s="12"/>
      <c r="L303" s="12"/>
      <c r="M303" s="12"/>
      <c r="N303" s="12"/>
      <c r="O303" s="12"/>
      <c r="P303" s="38"/>
      <c r="Q303" s="12"/>
      <c r="R303" s="12"/>
      <c r="S303" s="12"/>
      <c r="T303" s="57"/>
      <c r="U303" s="58"/>
    </row>
    <row r="304" spans="1:21" x14ac:dyDescent="0.3">
      <c r="A304" s="42"/>
      <c r="B304" s="151"/>
      <c r="C304" s="160"/>
      <c r="D304" s="42"/>
      <c r="E304" s="184"/>
      <c r="F304" s="42"/>
      <c r="G304" s="21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57"/>
      <c r="U304" s="58"/>
    </row>
    <row r="305" spans="1:21" x14ac:dyDescent="0.3">
      <c r="A305" s="44"/>
      <c r="B305" s="161"/>
      <c r="C305" s="162"/>
      <c r="D305" s="45"/>
      <c r="E305" s="185"/>
      <c r="F305" s="47"/>
      <c r="G305" s="44"/>
      <c r="H305" s="48"/>
      <c r="I305" s="48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57"/>
      <c r="U305" s="58"/>
    </row>
    <row r="306" spans="1:21" x14ac:dyDescent="0.3">
      <c r="A306" s="23" t="s">
        <v>4</v>
      </c>
      <c r="B306" s="152" t="s">
        <v>225</v>
      </c>
      <c r="C306" s="153"/>
      <c r="D306" s="24"/>
      <c r="E306" s="192">
        <f>SUM(E284:E305)</f>
        <v>235000</v>
      </c>
      <c r="F306" s="24"/>
      <c r="G306" s="50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114"/>
      <c r="U306" s="115"/>
    </row>
    <row r="308" spans="1:21" ht="20.25" x14ac:dyDescent="0.3">
      <c r="A308" s="241" t="s">
        <v>0</v>
      </c>
      <c r="B308" s="241"/>
      <c r="C308" s="241"/>
      <c r="D308" s="241"/>
      <c r="E308" s="241"/>
      <c r="F308" s="241"/>
      <c r="G308" s="241"/>
      <c r="H308" s="241"/>
      <c r="I308" s="241"/>
      <c r="J308" s="241"/>
      <c r="K308" s="241"/>
      <c r="L308" s="241"/>
      <c r="M308" s="241"/>
      <c r="N308" s="241"/>
      <c r="O308" s="241"/>
      <c r="P308" s="241"/>
      <c r="Q308" s="241"/>
      <c r="R308" s="241"/>
      <c r="S308" s="241"/>
    </row>
    <row r="309" spans="1:21" ht="20.25" x14ac:dyDescent="0.3">
      <c r="A309" s="241" t="s">
        <v>69</v>
      </c>
      <c r="B309" s="241"/>
      <c r="C309" s="241"/>
      <c r="D309" s="241"/>
      <c r="E309" s="241"/>
      <c r="F309" s="241"/>
      <c r="G309" s="241"/>
      <c r="H309" s="241"/>
      <c r="I309" s="241"/>
      <c r="J309" s="241"/>
      <c r="K309" s="241"/>
      <c r="L309" s="241"/>
      <c r="M309" s="241"/>
      <c r="N309" s="241"/>
      <c r="O309" s="241"/>
      <c r="P309" s="241"/>
      <c r="Q309" s="241"/>
      <c r="R309" s="241"/>
      <c r="S309" s="241"/>
    </row>
    <row r="310" spans="1:21" ht="20.25" x14ac:dyDescent="0.3">
      <c r="A310" s="241" t="s">
        <v>1</v>
      </c>
      <c r="B310" s="241"/>
      <c r="C310" s="241"/>
      <c r="D310" s="241"/>
      <c r="E310" s="241"/>
      <c r="F310" s="241"/>
      <c r="G310" s="241"/>
      <c r="H310" s="241"/>
      <c r="I310" s="241"/>
      <c r="J310" s="241"/>
      <c r="K310" s="241"/>
      <c r="L310" s="241"/>
      <c r="M310" s="241"/>
      <c r="N310" s="241"/>
      <c r="O310" s="241"/>
      <c r="P310" s="241"/>
      <c r="Q310" s="241"/>
      <c r="R310" s="241"/>
      <c r="S310" s="241"/>
    </row>
    <row r="311" spans="1:21" x14ac:dyDescent="0.3">
      <c r="A311" s="248" t="s">
        <v>51</v>
      </c>
      <c r="B311" s="248"/>
      <c r="C311" s="248"/>
      <c r="D311" s="133"/>
      <c r="E311" s="3"/>
      <c r="F311" s="2"/>
      <c r="G311" s="1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21" x14ac:dyDescent="0.3">
      <c r="A312" s="4" t="s">
        <v>2</v>
      </c>
      <c r="B312" s="141"/>
      <c r="C312" s="142"/>
      <c r="D312" s="2"/>
      <c r="E312" s="3"/>
      <c r="F312" s="2"/>
      <c r="G312" s="1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21" x14ac:dyDescent="0.3">
      <c r="A313" s="4"/>
      <c r="B313" s="141" t="s">
        <v>230</v>
      </c>
      <c r="C313" s="142"/>
      <c r="D313" s="2"/>
      <c r="E313" s="3"/>
      <c r="F313" s="2"/>
      <c r="G313" s="1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21" ht="12" customHeight="1" x14ac:dyDescent="0.3">
      <c r="A314" s="21"/>
      <c r="B314" s="151"/>
      <c r="C314" s="15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</row>
    <row r="315" spans="1:21" s="169" customFormat="1" ht="15.75" x14ac:dyDescent="0.25">
      <c r="A315" s="154" t="s">
        <v>3</v>
      </c>
      <c r="B315" s="154" t="s">
        <v>6</v>
      </c>
      <c r="C315" s="155" t="s">
        <v>15</v>
      </c>
      <c r="D315" s="225" t="s">
        <v>561</v>
      </c>
      <c r="E315" s="200" t="s">
        <v>27</v>
      </c>
      <c r="F315" s="155" t="s">
        <v>28</v>
      </c>
      <c r="G315" s="155" t="s">
        <v>33</v>
      </c>
      <c r="H315" s="245" t="s">
        <v>38</v>
      </c>
      <c r="I315" s="246"/>
      <c r="J315" s="247"/>
      <c r="K315" s="245" t="s">
        <v>68</v>
      </c>
      <c r="L315" s="246"/>
      <c r="M315" s="246"/>
      <c r="N315" s="246"/>
      <c r="O315" s="246"/>
      <c r="P315" s="246"/>
      <c r="Q315" s="246"/>
      <c r="R315" s="246"/>
      <c r="S315" s="247"/>
      <c r="T315" s="227" t="s">
        <v>29</v>
      </c>
      <c r="U315" s="228"/>
    </row>
    <row r="316" spans="1:21" s="169" customFormat="1" ht="15.75" x14ac:dyDescent="0.25">
      <c r="A316" s="156"/>
      <c r="B316" s="156"/>
      <c r="C316" s="157" t="s">
        <v>16</v>
      </c>
      <c r="D316" s="226"/>
      <c r="E316" s="201"/>
      <c r="F316" s="157" t="s">
        <v>29</v>
      </c>
      <c r="G316" s="157" t="s">
        <v>29</v>
      </c>
      <c r="H316" s="157" t="s">
        <v>35</v>
      </c>
      <c r="I316" s="157" t="s">
        <v>36</v>
      </c>
      <c r="J316" s="157" t="s">
        <v>37</v>
      </c>
      <c r="K316" s="157" t="s">
        <v>39</v>
      </c>
      <c r="L316" s="157" t="s">
        <v>40</v>
      </c>
      <c r="M316" s="157" t="s">
        <v>41</v>
      </c>
      <c r="N316" s="157" t="s">
        <v>42</v>
      </c>
      <c r="O316" s="157" t="s">
        <v>43</v>
      </c>
      <c r="P316" s="157" t="s">
        <v>44</v>
      </c>
      <c r="Q316" s="157" t="s">
        <v>45</v>
      </c>
      <c r="R316" s="157" t="s">
        <v>46</v>
      </c>
      <c r="S316" s="157" t="s">
        <v>47</v>
      </c>
      <c r="T316" s="229" t="s">
        <v>50</v>
      </c>
      <c r="U316" s="230"/>
    </row>
    <row r="317" spans="1:21" x14ac:dyDescent="0.3">
      <c r="A317" s="51">
        <v>1</v>
      </c>
      <c r="B317" s="146" t="s">
        <v>231</v>
      </c>
      <c r="C317" s="147" t="s">
        <v>232</v>
      </c>
      <c r="D317" s="179" t="s">
        <v>574</v>
      </c>
      <c r="E317" s="3">
        <v>20000</v>
      </c>
      <c r="F317" s="188" t="s">
        <v>32</v>
      </c>
      <c r="G317" s="187" t="s">
        <v>55</v>
      </c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34"/>
      <c r="T317" s="231" t="s">
        <v>489</v>
      </c>
      <c r="U317" s="232"/>
    </row>
    <row r="318" spans="1:21" x14ac:dyDescent="0.3">
      <c r="A318" s="51"/>
      <c r="B318" s="146" t="s">
        <v>233</v>
      </c>
      <c r="C318" s="147" t="s">
        <v>234</v>
      </c>
      <c r="D318" s="147" t="s">
        <v>575</v>
      </c>
      <c r="E318" s="19"/>
      <c r="F318" s="35"/>
      <c r="G318" s="11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57"/>
      <c r="U318" s="58"/>
    </row>
    <row r="319" spans="1:21" x14ac:dyDescent="0.3">
      <c r="A319" s="51"/>
      <c r="B319" s="146"/>
      <c r="C319" s="146"/>
      <c r="D319" s="12"/>
      <c r="E319" s="37"/>
      <c r="F319" s="36"/>
      <c r="G319" s="11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57"/>
      <c r="U319" s="58"/>
    </row>
    <row r="320" spans="1:21" x14ac:dyDescent="0.3">
      <c r="A320" s="51"/>
      <c r="B320" s="146"/>
      <c r="C320" s="146"/>
      <c r="D320" s="12"/>
      <c r="E320" s="18"/>
      <c r="F320" s="36"/>
      <c r="G320" s="11"/>
      <c r="H320" s="12"/>
      <c r="I320" s="12"/>
      <c r="J320" s="12"/>
      <c r="K320" s="12"/>
      <c r="L320" s="12"/>
      <c r="M320" s="12"/>
      <c r="N320" s="12"/>
      <c r="O320" s="12"/>
      <c r="P320" s="38"/>
      <c r="Q320" s="12"/>
      <c r="R320" s="12"/>
      <c r="S320" s="12"/>
      <c r="T320" s="57"/>
      <c r="U320" s="58"/>
    </row>
    <row r="321" spans="1:21" x14ac:dyDescent="0.3">
      <c r="A321" s="42"/>
      <c r="B321" s="151"/>
      <c r="C321" s="160"/>
      <c r="D321" s="42"/>
      <c r="E321" s="184"/>
      <c r="F321" s="42"/>
      <c r="G321" s="21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57"/>
      <c r="U321" s="58"/>
    </row>
    <row r="322" spans="1:21" x14ac:dyDescent="0.3">
      <c r="A322" s="44"/>
      <c r="B322" s="161"/>
      <c r="C322" s="162"/>
      <c r="D322" s="45"/>
      <c r="E322" s="185"/>
      <c r="F322" s="47"/>
      <c r="G322" s="44"/>
      <c r="H322" s="48"/>
      <c r="I322" s="48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57"/>
      <c r="U322" s="58"/>
    </row>
    <row r="323" spans="1:21" x14ac:dyDescent="0.3">
      <c r="A323" s="23" t="s">
        <v>4</v>
      </c>
      <c r="B323" s="152" t="s">
        <v>203</v>
      </c>
      <c r="C323" s="153"/>
      <c r="D323" s="24"/>
      <c r="E323" s="49">
        <f>SUM(E317:E322)</f>
        <v>20000</v>
      </c>
      <c r="F323" s="24"/>
      <c r="G323" s="50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114"/>
      <c r="U323" s="115"/>
    </row>
    <row r="335" spans="1:21" ht="20.25" x14ac:dyDescent="0.3">
      <c r="A335" s="241" t="s">
        <v>0</v>
      </c>
      <c r="B335" s="241"/>
      <c r="C335" s="241"/>
      <c r="D335" s="241"/>
      <c r="E335" s="241"/>
      <c r="F335" s="241"/>
      <c r="G335" s="241"/>
      <c r="H335" s="241"/>
      <c r="I335" s="241"/>
      <c r="J335" s="241"/>
      <c r="K335" s="241"/>
      <c r="L335" s="241"/>
      <c r="M335" s="241"/>
      <c r="N335" s="241"/>
      <c r="O335" s="241"/>
      <c r="P335" s="241"/>
      <c r="Q335" s="241"/>
      <c r="R335" s="241"/>
      <c r="S335" s="241"/>
    </row>
    <row r="336" spans="1:21" ht="20.25" x14ac:dyDescent="0.3">
      <c r="A336" s="241" t="s">
        <v>69</v>
      </c>
      <c r="B336" s="241"/>
      <c r="C336" s="241"/>
      <c r="D336" s="241"/>
      <c r="E336" s="241"/>
      <c r="F336" s="241"/>
      <c r="G336" s="241"/>
      <c r="H336" s="241"/>
      <c r="I336" s="241"/>
      <c r="J336" s="241"/>
      <c r="K336" s="241"/>
      <c r="L336" s="241"/>
      <c r="M336" s="241"/>
      <c r="N336" s="241"/>
      <c r="O336" s="241"/>
      <c r="P336" s="241"/>
      <c r="Q336" s="241"/>
      <c r="R336" s="241"/>
      <c r="S336" s="241"/>
    </row>
    <row r="337" spans="1:21" ht="20.25" x14ac:dyDescent="0.3">
      <c r="A337" s="241" t="s">
        <v>1</v>
      </c>
      <c r="B337" s="241"/>
      <c r="C337" s="241"/>
      <c r="D337" s="241"/>
      <c r="E337" s="241"/>
      <c r="F337" s="241"/>
      <c r="G337" s="241"/>
      <c r="H337" s="241"/>
      <c r="I337" s="241"/>
      <c r="J337" s="241"/>
      <c r="K337" s="241"/>
      <c r="L337" s="241"/>
      <c r="M337" s="241"/>
      <c r="N337" s="241"/>
      <c r="O337" s="241"/>
      <c r="P337" s="241"/>
      <c r="Q337" s="241"/>
      <c r="R337" s="241"/>
      <c r="S337" s="241"/>
    </row>
    <row r="338" spans="1:21" x14ac:dyDescent="0.3">
      <c r="A338" s="248" t="s">
        <v>51</v>
      </c>
      <c r="B338" s="248"/>
      <c r="C338" s="248"/>
      <c r="D338" s="133"/>
      <c r="E338" s="3"/>
      <c r="F338" s="2"/>
      <c r="G338" s="1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21" x14ac:dyDescent="0.3">
      <c r="A339" s="4" t="s">
        <v>2</v>
      </c>
      <c r="B339" s="141"/>
      <c r="C339" s="142"/>
      <c r="D339" s="2"/>
      <c r="E339" s="3"/>
      <c r="F339" s="2"/>
      <c r="G339" s="1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21" x14ac:dyDescent="0.3">
      <c r="A340" s="4"/>
      <c r="B340" s="141" t="s">
        <v>238</v>
      </c>
      <c r="C340" s="142"/>
      <c r="D340" s="2"/>
      <c r="E340" s="3"/>
      <c r="F340" s="2"/>
      <c r="G340" s="1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21" ht="9" customHeight="1" x14ac:dyDescent="0.3">
      <c r="A341" s="21"/>
      <c r="B341" s="151"/>
      <c r="C341" s="15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</row>
    <row r="342" spans="1:21" x14ac:dyDescent="0.3">
      <c r="A342" s="28" t="s">
        <v>3</v>
      </c>
      <c r="B342" s="154" t="s">
        <v>6</v>
      </c>
      <c r="C342" s="155" t="s">
        <v>15</v>
      </c>
      <c r="D342" s="225" t="s">
        <v>561</v>
      </c>
      <c r="E342" s="30" t="s">
        <v>27</v>
      </c>
      <c r="F342" s="29" t="s">
        <v>28</v>
      </c>
      <c r="G342" s="29" t="s">
        <v>33</v>
      </c>
      <c r="H342" s="242" t="s">
        <v>38</v>
      </c>
      <c r="I342" s="243"/>
      <c r="J342" s="244"/>
      <c r="K342" s="242" t="s">
        <v>68</v>
      </c>
      <c r="L342" s="243"/>
      <c r="M342" s="243"/>
      <c r="N342" s="243"/>
      <c r="O342" s="243"/>
      <c r="P342" s="243"/>
      <c r="Q342" s="243"/>
      <c r="R342" s="243"/>
      <c r="S342" s="244"/>
      <c r="T342" s="237" t="s">
        <v>29</v>
      </c>
      <c r="U342" s="238"/>
    </row>
    <row r="343" spans="1:21" x14ac:dyDescent="0.3">
      <c r="A343" s="31"/>
      <c r="B343" s="156"/>
      <c r="C343" s="157" t="s">
        <v>16</v>
      </c>
      <c r="D343" s="226"/>
      <c r="E343" s="33"/>
      <c r="F343" s="32" t="s">
        <v>29</v>
      </c>
      <c r="G343" s="32" t="s">
        <v>29</v>
      </c>
      <c r="H343" s="32" t="s">
        <v>35</v>
      </c>
      <c r="I343" s="32" t="s">
        <v>36</v>
      </c>
      <c r="J343" s="32" t="s">
        <v>37</v>
      </c>
      <c r="K343" s="32" t="s">
        <v>39</v>
      </c>
      <c r="L343" s="32" t="s">
        <v>40</v>
      </c>
      <c r="M343" s="32" t="s">
        <v>41</v>
      </c>
      <c r="N343" s="32" t="s">
        <v>42</v>
      </c>
      <c r="O343" s="32" t="s">
        <v>43</v>
      </c>
      <c r="P343" s="32" t="s">
        <v>44</v>
      </c>
      <c r="Q343" s="32" t="s">
        <v>45</v>
      </c>
      <c r="R343" s="32" t="s">
        <v>46</v>
      </c>
      <c r="S343" s="32" t="s">
        <v>47</v>
      </c>
      <c r="T343" s="239" t="s">
        <v>50</v>
      </c>
      <c r="U343" s="240"/>
    </row>
    <row r="344" spans="1:21" x14ac:dyDescent="0.3">
      <c r="A344" s="51">
        <v>1</v>
      </c>
      <c r="B344" s="146" t="s">
        <v>239</v>
      </c>
      <c r="C344" s="147" t="s">
        <v>240</v>
      </c>
      <c r="D344" s="179" t="s">
        <v>576</v>
      </c>
      <c r="E344" s="3">
        <v>84000</v>
      </c>
      <c r="F344" s="35" t="s">
        <v>63</v>
      </c>
      <c r="G344" s="35" t="s">
        <v>73</v>
      </c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08"/>
      <c r="T344" s="231" t="s">
        <v>491</v>
      </c>
      <c r="U344" s="232"/>
    </row>
    <row r="345" spans="1:21" x14ac:dyDescent="0.3">
      <c r="A345" s="51"/>
      <c r="B345" s="146"/>
      <c r="C345" s="147" t="s">
        <v>241</v>
      </c>
      <c r="D345" s="147" t="s">
        <v>577</v>
      </c>
      <c r="E345" s="19"/>
      <c r="F345" s="35"/>
      <c r="G345" s="35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40"/>
      <c r="T345" s="57"/>
      <c r="U345" s="58"/>
    </row>
    <row r="346" spans="1:21" x14ac:dyDescent="0.3">
      <c r="A346" s="51"/>
      <c r="B346" s="146"/>
      <c r="C346" s="146" t="s">
        <v>31</v>
      </c>
      <c r="D346" s="146" t="s">
        <v>578</v>
      </c>
      <c r="E346" s="14"/>
      <c r="F346" s="53"/>
      <c r="G346" s="35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40"/>
      <c r="T346" s="57"/>
      <c r="U346" s="58"/>
    </row>
    <row r="347" spans="1:21" ht="6.75" customHeight="1" x14ac:dyDescent="0.3">
      <c r="A347" s="51"/>
      <c r="B347" s="146"/>
      <c r="C347" s="146"/>
      <c r="D347" s="38"/>
      <c r="E347" s="37"/>
      <c r="F347" s="53"/>
      <c r="G347" s="35"/>
      <c r="H347" s="12"/>
      <c r="I347" s="12"/>
      <c r="J347" s="12"/>
      <c r="K347" s="12"/>
      <c r="L347" s="12"/>
      <c r="M347" s="12"/>
      <c r="N347" s="12"/>
      <c r="O347" s="12"/>
      <c r="P347" s="38"/>
      <c r="Q347" s="12"/>
      <c r="R347" s="12"/>
      <c r="S347" s="40"/>
      <c r="T347" s="57"/>
      <c r="U347" s="58"/>
    </row>
    <row r="348" spans="1:21" x14ac:dyDescent="0.3">
      <c r="A348" s="51">
        <v>2</v>
      </c>
      <c r="B348" s="146" t="s">
        <v>242</v>
      </c>
      <c r="C348" s="146" t="s">
        <v>243</v>
      </c>
      <c r="D348" s="190" t="s">
        <v>579</v>
      </c>
      <c r="E348" s="212">
        <v>5866300</v>
      </c>
      <c r="F348" s="53" t="s">
        <v>63</v>
      </c>
      <c r="G348" s="35" t="s">
        <v>73</v>
      </c>
      <c r="H348" s="12"/>
      <c r="I348" s="12"/>
      <c r="J348" s="12"/>
      <c r="K348" s="12"/>
      <c r="L348" s="12"/>
      <c r="M348" s="12"/>
      <c r="N348" s="12"/>
      <c r="O348" s="12"/>
      <c r="P348" s="38"/>
      <c r="Q348" s="12"/>
      <c r="R348" s="12"/>
      <c r="S348" s="40"/>
      <c r="T348" s="223" t="s">
        <v>491</v>
      </c>
      <c r="U348" s="224"/>
    </row>
    <row r="349" spans="1:21" x14ac:dyDescent="0.3">
      <c r="A349" s="51"/>
      <c r="B349" s="146"/>
      <c r="C349" s="146" t="s">
        <v>242</v>
      </c>
      <c r="D349" s="38"/>
      <c r="E349" s="213"/>
      <c r="F349" s="53"/>
      <c r="G349" s="35"/>
      <c r="H349" s="12"/>
      <c r="I349" s="12"/>
      <c r="J349" s="12"/>
      <c r="K349" s="12"/>
      <c r="L349" s="12"/>
      <c r="M349" s="12"/>
      <c r="N349" s="12"/>
      <c r="O349" s="12"/>
      <c r="P349" s="38"/>
      <c r="Q349" s="12"/>
      <c r="R349" s="12"/>
      <c r="S349" s="40"/>
      <c r="T349" s="57"/>
      <c r="U349" s="58"/>
    </row>
    <row r="350" spans="1:21" ht="5.25" customHeight="1" x14ac:dyDescent="0.3">
      <c r="A350" s="51"/>
      <c r="B350" s="146"/>
      <c r="C350" s="146"/>
      <c r="D350" s="38"/>
      <c r="E350" s="213"/>
      <c r="F350" s="53"/>
      <c r="G350" s="35"/>
      <c r="H350" s="12"/>
      <c r="I350" s="12"/>
      <c r="J350" s="12"/>
      <c r="K350" s="12"/>
      <c r="L350" s="12"/>
      <c r="M350" s="12"/>
      <c r="N350" s="12"/>
      <c r="O350" s="12"/>
      <c r="P350" s="38"/>
      <c r="Q350" s="12"/>
      <c r="R350" s="12"/>
      <c r="S350" s="40"/>
      <c r="T350" s="57"/>
      <c r="U350" s="58"/>
    </row>
    <row r="351" spans="1:21" x14ac:dyDescent="0.3">
      <c r="A351" s="51">
        <v>3</v>
      </c>
      <c r="B351" s="146" t="s">
        <v>244</v>
      </c>
      <c r="C351" s="146" t="s">
        <v>245</v>
      </c>
      <c r="D351" s="190" t="s">
        <v>580</v>
      </c>
      <c r="E351" s="212">
        <v>1701600</v>
      </c>
      <c r="F351" s="53" t="s">
        <v>63</v>
      </c>
      <c r="G351" s="35" t="s">
        <v>73</v>
      </c>
      <c r="H351" s="12"/>
      <c r="I351" s="12"/>
      <c r="J351" s="12"/>
      <c r="K351" s="12"/>
      <c r="L351" s="12"/>
      <c r="M351" s="12"/>
      <c r="N351" s="12"/>
      <c r="O351" s="12"/>
      <c r="P351" s="38"/>
      <c r="Q351" s="12"/>
      <c r="R351" s="12"/>
      <c r="S351" s="40"/>
      <c r="T351" s="223" t="s">
        <v>491</v>
      </c>
      <c r="U351" s="224"/>
    </row>
    <row r="352" spans="1:21" x14ac:dyDescent="0.3">
      <c r="A352" s="51"/>
      <c r="B352" s="146"/>
      <c r="C352" s="146" t="s">
        <v>246</v>
      </c>
      <c r="D352" s="190" t="s">
        <v>581</v>
      </c>
      <c r="E352" s="213"/>
      <c r="F352" s="53"/>
      <c r="G352" s="35"/>
      <c r="H352" s="12"/>
      <c r="I352" s="12"/>
      <c r="J352" s="12"/>
      <c r="K352" s="12"/>
      <c r="L352" s="12"/>
      <c r="M352" s="12"/>
      <c r="N352" s="12"/>
      <c r="O352" s="12"/>
      <c r="P352" s="38"/>
      <c r="Q352" s="12"/>
      <c r="R352" s="12"/>
      <c r="S352" s="40"/>
      <c r="T352" s="57"/>
      <c r="U352" s="58"/>
    </row>
    <row r="353" spans="1:21" ht="3.75" customHeight="1" x14ac:dyDescent="0.3">
      <c r="A353" s="51"/>
      <c r="B353" s="146"/>
      <c r="C353" s="146"/>
      <c r="D353" s="38"/>
      <c r="E353" s="37"/>
      <c r="F353" s="53"/>
      <c r="G353" s="35"/>
      <c r="H353" s="12"/>
      <c r="I353" s="12"/>
      <c r="J353" s="12"/>
      <c r="K353" s="12"/>
      <c r="L353" s="12"/>
      <c r="M353" s="12"/>
      <c r="N353" s="12"/>
      <c r="O353" s="12"/>
      <c r="P353" s="38"/>
      <c r="Q353" s="12"/>
      <c r="R353" s="12"/>
      <c r="S353" s="40"/>
      <c r="T353" s="57"/>
      <c r="U353" s="58"/>
    </row>
    <row r="354" spans="1:21" x14ac:dyDescent="0.3">
      <c r="A354" s="51">
        <v>4</v>
      </c>
      <c r="B354" s="146" t="s">
        <v>247</v>
      </c>
      <c r="C354" s="146" t="s">
        <v>248</v>
      </c>
      <c r="D354" s="189" t="s">
        <v>582</v>
      </c>
      <c r="E354" s="18">
        <v>12000</v>
      </c>
      <c r="F354" s="53" t="s">
        <v>63</v>
      </c>
      <c r="G354" s="35" t="s">
        <v>73</v>
      </c>
      <c r="H354" s="12"/>
      <c r="I354" s="12"/>
      <c r="J354" s="12"/>
      <c r="K354" s="12"/>
      <c r="L354" s="12"/>
      <c r="M354" s="12"/>
      <c r="N354" s="12"/>
      <c r="O354" s="12"/>
      <c r="P354" s="38"/>
      <c r="Q354" s="12"/>
      <c r="R354" s="12"/>
      <c r="S354" s="40"/>
      <c r="T354" s="223" t="s">
        <v>491</v>
      </c>
      <c r="U354" s="224"/>
    </row>
    <row r="355" spans="1:21" x14ac:dyDescent="0.3">
      <c r="A355" s="51"/>
      <c r="B355" s="146"/>
      <c r="C355" s="146" t="s">
        <v>249</v>
      </c>
      <c r="D355" s="189" t="s">
        <v>581</v>
      </c>
      <c r="E355" s="37"/>
      <c r="F355" s="53"/>
      <c r="G355" s="35"/>
      <c r="H355" s="12"/>
      <c r="I355" s="12"/>
      <c r="J355" s="12"/>
      <c r="K355" s="12"/>
      <c r="L355" s="12"/>
      <c r="M355" s="12"/>
      <c r="N355" s="12"/>
      <c r="O355" s="12"/>
      <c r="P355" s="38"/>
      <c r="Q355" s="12"/>
      <c r="R355" s="12"/>
      <c r="S355" s="40"/>
      <c r="T355" s="223"/>
      <c r="U355" s="224"/>
    </row>
    <row r="356" spans="1:21" x14ac:dyDescent="0.3">
      <c r="A356" s="51"/>
      <c r="B356" s="146"/>
      <c r="C356" s="146" t="s">
        <v>250</v>
      </c>
      <c r="D356" s="38"/>
      <c r="E356" s="37"/>
      <c r="F356" s="53"/>
      <c r="G356" s="35"/>
      <c r="H356" s="12"/>
      <c r="I356" s="12"/>
      <c r="J356" s="12"/>
      <c r="K356" s="12"/>
      <c r="L356" s="12"/>
      <c r="M356" s="12"/>
      <c r="N356" s="12"/>
      <c r="O356" s="12"/>
      <c r="P356" s="38"/>
      <c r="Q356" s="12"/>
      <c r="R356" s="12"/>
      <c r="S356" s="40"/>
      <c r="T356" s="57"/>
      <c r="U356" s="58"/>
    </row>
    <row r="357" spans="1:21" ht="6.75" customHeight="1" x14ac:dyDescent="0.3">
      <c r="A357" s="51"/>
      <c r="B357" s="146"/>
      <c r="C357" s="146"/>
      <c r="D357" s="38"/>
      <c r="E357" s="37"/>
      <c r="F357" s="53"/>
      <c r="G357" s="35"/>
      <c r="H357" s="12"/>
      <c r="I357" s="12"/>
      <c r="J357" s="12"/>
      <c r="K357" s="12"/>
      <c r="L357" s="12"/>
      <c r="M357" s="12"/>
      <c r="N357" s="12"/>
      <c r="O357" s="12"/>
      <c r="P357" s="38"/>
      <c r="Q357" s="12"/>
      <c r="R357" s="12"/>
      <c r="S357" s="40"/>
      <c r="T357" s="57"/>
      <c r="U357" s="58"/>
    </row>
    <row r="358" spans="1:21" x14ac:dyDescent="0.3">
      <c r="A358" s="51">
        <v>5</v>
      </c>
      <c r="B358" s="146" t="s">
        <v>251</v>
      </c>
      <c r="C358" s="146" t="s">
        <v>252</v>
      </c>
      <c r="D358" s="191" t="s">
        <v>583</v>
      </c>
      <c r="E358" s="18">
        <v>500000</v>
      </c>
      <c r="F358" s="53" t="s">
        <v>63</v>
      </c>
      <c r="G358" s="35" t="s">
        <v>73</v>
      </c>
      <c r="H358" s="12"/>
      <c r="I358" s="12"/>
      <c r="J358" s="12"/>
      <c r="K358" s="12"/>
      <c r="L358" s="12"/>
      <c r="M358" s="12"/>
      <c r="N358" s="12"/>
      <c r="O358" s="12"/>
      <c r="P358" s="38"/>
      <c r="Q358" s="12"/>
      <c r="R358" s="12"/>
      <c r="S358" s="40"/>
      <c r="T358" s="223" t="s">
        <v>491</v>
      </c>
      <c r="U358" s="224"/>
    </row>
    <row r="359" spans="1:21" x14ac:dyDescent="0.3">
      <c r="A359" s="51"/>
      <c r="B359" s="146"/>
      <c r="C359" s="146" t="s">
        <v>253</v>
      </c>
      <c r="D359" s="191" t="s">
        <v>584</v>
      </c>
      <c r="E359" s="37"/>
      <c r="F359" s="53"/>
      <c r="G359" s="35"/>
      <c r="H359" s="12"/>
      <c r="I359" s="12"/>
      <c r="J359" s="12"/>
      <c r="K359" s="12"/>
      <c r="L359" s="12"/>
      <c r="M359" s="12"/>
      <c r="N359" s="12"/>
      <c r="O359" s="12"/>
      <c r="P359" s="38"/>
      <c r="Q359" s="12"/>
      <c r="R359" s="12"/>
      <c r="S359" s="40"/>
      <c r="T359" s="57"/>
      <c r="U359" s="58"/>
    </row>
    <row r="360" spans="1:21" x14ac:dyDescent="0.3">
      <c r="A360" s="51"/>
      <c r="B360" s="146"/>
      <c r="C360" s="146" t="s">
        <v>254</v>
      </c>
      <c r="D360" s="191" t="s">
        <v>581</v>
      </c>
      <c r="E360" s="37"/>
      <c r="F360" s="36"/>
      <c r="G360" s="11"/>
      <c r="H360" s="12"/>
      <c r="I360" s="12"/>
      <c r="J360" s="12"/>
      <c r="K360" s="12"/>
      <c r="L360" s="12"/>
      <c r="M360" s="12"/>
      <c r="N360" s="12"/>
      <c r="O360" s="12"/>
      <c r="P360" s="38"/>
      <c r="Q360" s="12"/>
      <c r="R360" s="12"/>
      <c r="S360" s="40"/>
      <c r="T360" s="57"/>
      <c r="U360" s="58"/>
    </row>
    <row r="361" spans="1:21" ht="8.25" customHeight="1" x14ac:dyDescent="0.3">
      <c r="A361" s="51"/>
      <c r="B361" s="146"/>
      <c r="C361" s="146"/>
      <c r="D361" s="38"/>
      <c r="E361" s="37"/>
      <c r="F361" s="36"/>
      <c r="G361" s="11"/>
      <c r="H361" s="12"/>
      <c r="I361" s="12"/>
      <c r="J361" s="12"/>
      <c r="K361" s="12"/>
      <c r="L361" s="12"/>
      <c r="M361" s="12"/>
      <c r="N361" s="12"/>
      <c r="O361" s="12"/>
      <c r="P361" s="38"/>
      <c r="Q361" s="12"/>
      <c r="R361" s="12"/>
      <c r="S361" s="40"/>
      <c r="T361" s="57"/>
      <c r="U361" s="58"/>
    </row>
    <row r="362" spans="1:21" x14ac:dyDescent="0.3">
      <c r="A362" s="51">
        <v>6</v>
      </c>
      <c r="B362" s="146" t="s">
        <v>255</v>
      </c>
      <c r="C362" s="146" t="s">
        <v>256</v>
      </c>
      <c r="D362" s="190" t="s">
        <v>585</v>
      </c>
      <c r="E362" s="18">
        <v>188910</v>
      </c>
      <c r="F362" s="53" t="s">
        <v>63</v>
      </c>
      <c r="G362" s="35" t="s">
        <v>73</v>
      </c>
      <c r="H362" s="12"/>
      <c r="I362" s="12"/>
      <c r="J362" s="12"/>
      <c r="K362" s="12"/>
      <c r="L362" s="12"/>
      <c r="M362" s="12"/>
      <c r="N362" s="12"/>
      <c r="O362" s="12"/>
      <c r="P362" s="38"/>
      <c r="Q362" s="12"/>
      <c r="R362" s="12"/>
      <c r="S362" s="40"/>
      <c r="T362" s="223" t="s">
        <v>488</v>
      </c>
      <c r="U362" s="224"/>
    </row>
    <row r="363" spans="1:21" x14ac:dyDescent="0.3">
      <c r="A363" s="42"/>
      <c r="B363" s="151" t="s">
        <v>32</v>
      </c>
      <c r="C363" s="160" t="s">
        <v>257</v>
      </c>
      <c r="D363" s="43" t="s">
        <v>586</v>
      </c>
      <c r="E363" s="42"/>
      <c r="F363" s="42"/>
      <c r="G363" s="21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40"/>
      <c r="T363" s="57"/>
      <c r="U363" s="58"/>
    </row>
    <row r="364" spans="1:21" x14ac:dyDescent="0.3">
      <c r="A364" s="44"/>
      <c r="B364" s="161"/>
      <c r="C364" s="162" t="s">
        <v>258</v>
      </c>
      <c r="D364" s="45"/>
      <c r="E364" s="46"/>
      <c r="F364" s="47"/>
      <c r="G364" s="44"/>
      <c r="H364" s="48"/>
      <c r="I364" s="48"/>
      <c r="J364" s="48"/>
      <c r="K364" s="48"/>
      <c r="L364" s="48"/>
      <c r="M364" s="48"/>
      <c r="N364" s="48"/>
      <c r="O364" s="48"/>
      <c r="P364" s="48"/>
      <c r="Q364" s="48"/>
      <c r="R364" s="48"/>
      <c r="S364" s="94"/>
      <c r="T364" s="74"/>
      <c r="U364" s="116"/>
    </row>
    <row r="365" spans="1:21" x14ac:dyDescent="0.3">
      <c r="A365" s="70"/>
      <c r="B365" s="164"/>
      <c r="C365" s="165"/>
      <c r="D365" s="71"/>
      <c r="E365" s="73"/>
      <c r="F365" s="70"/>
      <c r="G365" s="70"/>
      <c r="H365" s="62"/>
      <c r="I365" s="62"/>
      <c r="J365" s="62"/>
      <c r="K365" s="62"/>
      <c r="L365" s="62"/>
      <c r="M365" s="62"/>
      <c r="N365" s="62"/>
      <c r="O365" s="62"/>
      <c r="P365" s="62"/>
      <c r="Q365" s="62"/>
      <c r="R365" s="62"/>
      <c r="S365" s="62"/>
      <c r="T365" s="90"/>
      <c r="U365" s="90"/>
    </row>
    <row r="366" spans="1:21" x14ac:dyDescent="0.3">
      <c r="A366" s="70"/>
      <c r="B366" s="164"/>
      <c r="C366" s="165"/>
      <c r="D366" s="71"/>
      <c r="E366" s="73"/>
      <c r="F366" s="70"/>
      <c r="G366" s="70"/>
      <c r="H366" s="62"/>
      <c r="I366" s="62"/>
      <c r="J366" s="62"/>
      <c r="K366" s="62"/>
      <c r="L366" s="62"/>
      <c r="M366" s="62"/>
      <c r="N366" s="62"/>
      <c r="O366" s="62"/>
      <c r="P366" s="62"/>
      <c r="Q366" s="62"/>
      <c r="R366" s="62"/>
      <c r="S366" s="62"/>
    </row>
    <row r="367" spans="1:21" ht="20.25" x14ac:dyDescent="0.3">
      <c r="A367" s="241" t="s">
        <v>0</v>
      </c>
      <c r="B367" s="241"/>
      <c r="C367" s="241"/>
      <c r="D367" s="241"/>
      <c r="E367" s="241"/>
      <c r="F367" s="241"/>
      <c r="G367" s="241"/>
      <c r="H367" s="241"/>
      <c r="I367" s="241"/>
      <c r="J367" s="241"/>
      <c r="K367" s="241"/>
      <c r="L367" s="241"/>
      <c r="M367" s="241"/>
      <c r="N367" s="241"/>
      <c r="O367" s="241"/>
      <c r="P367" s="241"/>
      <c r="Q367" s="241"/>
      <c r="R367" s="241"/>
      <c r="S367" s="241"/>
    </row>
    <row r="368" spans="1:21" ht="20.25" x14ac:dyDescent="0.3">
      <c r="A368" s="241" t="s">
        <v>69</v>
      </c>
      <c r="B368" s="241"/>
      <c r="C368" s="241"/>
      <c r="D368" s="241"/>
      <c r="E368" s="241"/>
      <c r="F368" s="241"/>
      <c r="G368" s="241"/>
      <c r="H368" s="241"/>
      <c r="I368" s="241"/>
      <c r="J368" s="241"/>
      <c r="K368" s="241"/>
      <c r="L368" s="241"/>
      <c r="M368" s="241"/>
      <c r="N368" s="241"/>
      <c r="O368" s="241"/>
      <c r="P368" s="241"/>
      <c r="Q368" s="241"/>
      <c r="R368" s="241"/>
      <c r="S368" s="241"/>
    </row>
    <row r="369" spans="1:21" ht="20.25" x14ac:dyDescent="0.3">
      <c r="A369" s="241" t="s">
        <v>1</v>
      </c>
      <c r="B369" s="241"/>
      <c r="C369" s="241"/>
      <c r="D369" s="241"/>
      <c r="E369" s="241"/>
      <c r="F369" s="241"/>
      <c r="G369" s="241"/>
      <c r="H369" s="241"/>
      <c r="I369" s="241"/>
      <c r="J369" s="241"/>
      <c r="K369" s="241"/>
      <c r="L369" s="241"/>
      <c r="M369" s="241"/>
      <c r="N369" s="241"/>
      <c r="O369" s="241"/>
      <c r="P369" s="241"/>
      <c r="Q369" s="241"/>
      <c r="R369" s="241"/>
      <c r="S369" s="241"/>
    </row>
    <row r="370" spans="1:21" x14ac:dyDescent="0.3">
      <c r="A370" s="248" t="s">
        <v>51</v>
      </c>
      <c r="B370" s="248"/>
      <c r="C370" s="248"/>
      <c r="D370" s="133"/>
      <c r="E370" s="3"/>
      <c r="F370" s="2"/>
      <c r="G370" s="1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21" x14ac:dyDescent="0.3">
      <c r="A371" s="4" t="s">
        <v>2</v>
      </c>
      <c r="B371" s="141"/>
      <c r="C371" s="142"/>
      <c r="D371" s="2"/>
      <c r="E371" s="3"/>
      <c r="F371" s="2"/>
      <c r="G371" s="1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21" x14ac:dyDescent="0.3">
      <c r="A372" s="4"/>
      <c r="B372" s="141" t="s">
        <v>238</v>
      </c>
      <c r="C372" s="142"/>
      <c r="D372" s="2"/>
      <c r="E372" s="3"/>
      <c r="F372" s="2"/>
      <c r="G372" s="1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21" ht="12" customHeight="1" x14ac:dyDescent="0.3">
      <c r="A373" s="21"/>
      <c r="B373" s="151"/>
      <c r="C373" s="15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</row>
    <row r="374" spans="1:21" s="169" customFormat="1" ht="15.75" x14ac:dyDescent="0.25">
      <c r="A374" s="154" t="s">
        <v>3</v>
      </c>
      <c r="B374" s="154" t="s">
        <v>6</v>
      </c>
      <c r="C374" s="155" t="s">
        <v>15</v>
      </c>
      <c r="D374" s="225" t="s">
        <v>561</v>
      </c>
      <c r="E374" s="200" t="s">
        <v>27</v>
      </c>
      <c r="F374" s="155" t="s">
        <v>28</v>
      </c>
      <c r="G374" s="155" t="s">
        <v>33</v>
      </c>
      <c r="H374" s="245" t="s">
        <v>38</v>
      </c>
      <c r="I374" s="246"/>
      <c r="J374" s="247"/>
      <c r="K374" s="245" t="s">
        <v>68</v>
      </c>
      <c r="L374" s="246"/>
      <c r="M374" s="246"/>
      <c r="N374" s="246"/>
      <c r="O374" s="246"/>
      <c r="P374" s="246"/>
      <c r="Q374" s="246"/>
      <c r="R374" s="246"/>
      <c r="S374" s="247"/>
      <c r="T374" s="227" t="s">
        <v>29</v>
      </c>
      <c r="U374" s="228"/>
    </row>
    <row r="375" spans="1:21" s="169" customFormat="1" ht="15.75" x14ac:dyDescent="0.25">
      <c r="A375" s="156"/>
      <c r="B375" s="156"/>
      <c r="C375" s="157" t="s">
        <v>16</v>
      </c>
      <c r="D375" s="226"/>
      <c r="E375" s="201"/>
      <c r="F375" s="157" t="s">
        <v>29</v>
      </c>
      <c r="G375" s="157" t="s">
        <v>29</v>
      </c>
      <c r="H375" s="157" t="s">
        <v>35</v>
      </c>
      <c r="I375" s="157" t="s">
        <v>36</v>
      </c>
      <c r="J375" s="157" t="s">
        <v>37</v>
      </c>
      <c r="K375" s="157" t="s">
        <v>39</v>
      </c>
      <c r="L375" s="157" t="s">
        <v>40</v>
      </c>
      <c r="M375" s="157" t="s">
        <v>41</v>
      </c>
      <c r="N375" s="157" t="s">
        <v>42</v>
      </c>
      <c r="O375" s="157" t="s">
        <v>43</v>
      </c>
      <c r="P375" s="157" t="s">
        <v>44</v>
      </c>
      <c r="Q375" s="157" t="s">
        <v>45</v>
      </c>
      <c r="R375" s="157" t="s">
        <v>46</v>
      </c>
      <c r="S375" s="157" t="s">
        <v>47</v>
      </c>
      <c r="T375" s="229" t="s">
        <v>50</v>
      </c>
      <c r="U375" s="230"/>
    </row>
    <row r="376" spans="1:21" x14ac:dyDescent="0.3">
      <c r="A376" s="51">
        <v>7</v>
      </c>
      <c r="B376" s="146" t="s">
        <v>259</v>
      </c>
      <c r="C376" s="147" t="s">
        <v>260</v>
      </c>
      <c r="D376" s="147" t="s">
        <v>649</v>
      </c>
      <c r="E376" s="3">
        <v>4000</v>
      </c>
      <c r="F376" s="35" t="s">
        <v>63</v>
      </c>
      <c r="G376" s="35" t="s">
        <v>73</v>
      </c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34"/>
      <c r="T376" s="231" t="s">
        <v>488</v>
      </c>
      <c r="U376" s="232"/>
    </row>
    <row r="377" spans="1:21" x14ac:dyDescent="0.3">
      <c r="A377" s="51"/>
      <c r="B377" s="146"/>
      <c r="C377" s="147" t="s">
        <v>261</v>
      </c>
      <c r="D377" s="147" t="s">
        <v>261</v>
      </c>
      <c r="E377" s="13"/>
      <c r="F377" s="35"/>
      <c r="G377" s="35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57"/>
      <c r="U377" s="58"/>
    </row>
    <row r="378" spans="1:21" ht="10.5" customHeight="1" x14ac:dyDescent="0.3">
      <c r="A378" s="51"/>
      <c r="B378" s="146"/>
      <c r="C378" s="146"/>
      <c r="D378" s="38"/>
      <c r="E378" s="37"/>
      <c r="F378" s="53"/>
      <c r="G378" s="35"/>
      <c r="H378" s="12"/>
      <c r="I378" s="12"/>
      <c r="J378" s="12"/>
      <c r="K378" s="12"/>
      <c r="L378" s="12"/>
      <c r="M378" s="12"/>
      <c r="N378" s="12"/>
      <c r="O378" s="12"/>
      <c r="P378" s="38"/>
      <c r="Q378" s="12"/>
      <c r="R378" s="12"/>
      <c r="S378" s="12"/>
      <c r="T378" s="57"/>
      <c r="U378" s="58"/>
    </row>
    <row r="379" spans="1:21" x14ac:dyDescent="0.3">
      <c r="A379" s="51">
        <v>8</v>
      </c>
      <c r="B379" s="146" t="s">
        <v>262</v>
      </c>
      <c r="C379" s="146" t="s">
        <v>263</v>
      </c>
      <c r="D379" s="146" t="s">
        <v>650</v>
      </c>
      <c r="E379" s="18">
        <v>478000</v>
      </c>
      <c r="F379" s="53" t="s">
        <v>63</v>
      </c>
      <c r="G379" s="35" t="s">
        <v>73</v>
      </c>
      <c r="H379" s="12"/>
      <c r="I379" s="12"/>
      <c r="J379" s="12"/>
      <c r="K379" s="12"/>
      <c r="L379" s="12"/>
      <c r="M379" s="12"/>
      <c r="N379" s="12"/>
      <c r="O379" s="12"/>
      <c r="P379" s="38"/>
      <c r="Q379" s="12"/>
      <c r="R379" s="12"/>
      <c r="S379" s="12"/>
      <c r="T379" s="223" t="s">
        <v>483</v>
      </c>
      <c r="U379" s="224"/>
    </row>
    <row r="380" spans="1:21" x14ac:dyDescent="0.3">
      <c r="A380" s="51"/>
      <c r="B380" s="146" t="s">
        <v>264</v>
      </c>
      <c r="C380" s="146" t="s">
        <v>265</v>
      </c>
      <c r="D380" s="146" t="s">
        <v>265</v>
      </c>
      <c r="E380" s="37"/>
      <c r="F380" s="36"/>
      <c r="G380" s="11"/>
      <c r="H380" s="12"/>
      <c r="I380" s="12"/>
      <c r="J380" s="12"/>
      <c r="K380" s="12"/>
      <c r="L380" s="12"/>
      <c r="M380" s="12"/>
      <c r="N380" s="12"/>
      <c r="O380" s="12"/>
      <c r="P380" s="38"/>
      <c r="Q380" s="12"/>
      <c r="R380" s="12"/>
      <c r="S380" s="12"/>
      <c r="T380" s="57"/>
      <c r="U380" s="58"/>
    </row>
    <row r="381" spans="1:21" x14ac:dyDescent="0.3">
      <c r="A381" s="51"/>
      <c r="B381" s="146"/>
      <c r="C381" s="146"/>
      <c r="D381" s="38"/>
      <c r="E381" s="37"/>
      <c r="F381" s="36"/>
      <c r="G381" s="11"/>
      <c r="H381" s="12"/>
      <c r="I381" s="12"/>
      <c r="J381" s="12"/>
      <c r="K381" s="12"/>
      <c r="L381" s="12"/>
      <c r="M381" s="12"/>
      <c r="N381" s="12"/>
      <c r="O381" s="12"/>
      <c r="P381" s="38"/>
      <c r="Q381" s="12"/>
      <c r="R381" s="12"/>
      <c r="S381" s="12"/>
      <c r="T381" s="57"/>
      <c r="U381" s="58"/>
    </row>
    <row r="382" spans="1:21" x14ac:dyDescent="0.3">
      <c r="A382" s="42"/>
      <c r="B382" s="151"/>
      <c r="C382" s="160"/>
      <c r="D382" s="57"/>
      <c r="E382" s="42"/>
      <c r="F382" s="42"/>
      <c r="G382" s="21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57"/>
      <c r="U382" s="58"/>
    </row>
    <row r="383" spans="1:21" x14ac:dyDescent="0.3">
      <c r="A383" s="44"/>
      <c r="B383" s="161"/>
      <c r="C383" s="162"/>
      <c r="D383" s="45"/>
      <c r="E383" s="46"/>
      <c r="F383" s="47"/>
      <c r="G383" s="44"/>
      <c r="H383" s="48"/>
      <c r="I383" s="48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57"/>
      <c r="U383" s="58"/>
    </row>
    <row r="384" spans="1:21" x14ac:dyDescent="0.3">
      <c r="A384" s="23" t="s">
        <v>4</v>
      </c>
      <c r="B384" s="152" t="s">
        <v>266</v>
      </c>
      <c r="C384" s="153"/>
      <c r="D384" s="24"/>
      <c r="E384" s="128">
        <f>SUM(E344:E383)</f>
        <v>8834810</v>
      </c>
      <c r="F384" s="24"/>
      <c r="G384" s="50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114"/>
      <c r="U384" s="115"/>
    </row>
    <row r="396" spans="1:19" ht="20.25" x14ac:dyDescent="0.3">
      <c r="A396" s="241" t="s">
        <v>0</v>
      </c>
      <c r="B396" s="241"/>
      <c r="C396" s="241"/>
      <c r="D396" s="241"/>
      <c r="E396" s="241"/>
      <c r="F396" s="241"/>
      <c r="G396" s="241"/>
      <c r="H396" s="241"/>
      <c r="I396" s="241"/>
      <c r="J396" s="241"/>
      <c r="K396" s="241"/>
      <c r="L396" s="241"/>
      <c r="M396" s="241"/>
      <c r="N396" s="241"/>
      <c r="O396" s="241"/>
      <c r="P396" s="241"/>
      <c r="Q396" s="241"/>
      <c r="R396" s="241"/>
      <c r="S396" s="241"/>
    </row>
    <row r="397" spans="1:19" ht="20.25" x14ac:dyDescent="0.3">
      <c r="A397" s="241" t="s">
        <v>530</v>
      </c>
      <c r="B397" s="241"/>
      <c r="C397" s="241"/>
      <c r="D397" s="241"/>
      <c r="E397" s="241"/>
      <c r="F397" s="241"/>
      <c r="G397" s="241"/>
      <c r="H397" s="241"/>
      <c r="I397" s="241"/>
      <c r="J397" s="241"/>
      <c r="K397" s="241"/>
      <c r="L397" s="241"/>
      <c r="M397" s="241"/>
      <c r="N397" s="241"/>
      <c r="O397" s="241"/>
      <c r="P397" s="241"/>
      <c r="Q397" s="241"/>
      <c r="R397" s="241"/>
      <c r="S397" s="241"/>
    </row>
    <row r="398" spans="1:19" ht="20.25" x14ac:dyDescent="0.3">
      <c r="A398" s="241" t="s">
        <v>1</v>
      </c>
      <c r="B398" s="241"/>
      <c r="C398" s="241"/>
      <c r="D398" s="241"/>
      <c r="E398" s="241"/>
      <c r="F398" s="241"/>
      <c r="G398" s="241"/>
      <c r="H398" s="241"/>
      <c r="I398" s="241"/>
      <c r="J398" s="241"/>
      <c r="K398" s="241"/>
      <c r="L398" s="241"/>
      <c r="M398" s="241"/>
      <c r="N398" s="241"/>
      <c r="O398" s="241"/>
      <c r="P398" s="241"/>
      <c r="Q398" s="241"/>
      <c r="R398" s="241"/>
      <c r="S398" s="241"/>
    </row>
    <row r="399" spans="1:19" x14ac:dyDescent="0.3">
      <c r="A399" s="1"/>
      <c r="B399" s="142"/>
      <c r="C399" s="142"/>
      <c r="D399" s="2"/>
      <c r="E399" s="3"/>
      <c r="F399" s="2"/>
      <c r="G399" s="1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x14ac:dyDescent="0.3">
      <c r="A400" s="4" t="s">
        <v>531</v>
      </c>
      <c r="B400" s="141"/>
      <c r="C400" s="142"/>
      <c r="D400" s="2"/>
      <c r="E400" s="3"/>
      <c r="F400" s="2"/>
      <c r="G400" s="1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21" x14ac:dyDescent="0.3">
      <c r="A401" s="4"/>
      <c r="B401" s="141" t="s">
        <v>532</v>
      </c>
      <c r="C401" s="142"/>
      <c r="D401" s="2"/>
      <c r="E401" s="3"/>
      <c r="F401" s="2"/>
      <c r="G401" s="1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21" ht="10.5" customHeight="1" x14ac:dyDescent="0.3">
      <c r="A402" s="4"/>
      <c r="B402" s="141"/>
      <c r="C402" s="142"/>
      <c r="D402" s="2"/>
      <c r="E402" s="3"/>
      <c r="F402" s="2"/>
      <c r="G402" s="1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21" s="169" customFormat="1" ht="15.75" x14ac:dyDescent="0.25">
      <c r="A403" s="154" t="s">
        <v>3</v>
      </c>
      <c r="B403" s="154" t="s">
        <v>6</v>
      </c>
      <c r="C403" s="155" t="s">
        <v>15</v>
      </c>
      <c r="D403" s="225" t="s">
        <v>561</v>
      </c>
      <c r="E403" s="200" t="s">
        <v>27</v>
      </c>
      <c r="F403" s="155" t="s">
        <v>28</v>
      </c>
      <c r="G403" s="155" t="s">
        <v>33</v>
      </c>
      <c r="H403" s="245" t="s">
        <v>501</v>
      </c>
      <c r="I403" s="246"/>
      <c r="J403" s="247"/>
      <c r="K403" s="245" t="s">
        <v>38</v>
      </c>
      <c r="L403" s="246"/>
      <c r="M403" s="246"/>
      <c r="N403" s="246"/>
      <c r="O403" s="246"/>
      <c r="P403" s="246"/>
      <c r="Q403" s="246"/>
      <c r="R403" s="246"/>
      <c r="S403" s="247"/>
      <c r="T403" s="227" t="s">
        <v>29</v>
      </c>
      <c r="U403" s="228"/>
    </row>
    <row r="404" spans="1:21" s="169" customFormat="1" ht="15.75" x14ac:dyDescent="0.25">
      <c r="A404" s="156"/>
      <c r="B404" s="156"/>
      <c r="C404" s="157" t="s">
        <v>16</v>
      </c>
      <c r="D404" s="226"/>
      <c r="E404" s="201"/>
      <c r="F404" s="157" t="s">
        <v>29</v>
      </c>
      <c r="G404" s="157" t="s">
        <v>29</v>
      </c>
      <c r="H404" s="157" t="s">
        <v>35</v>
      </c>
      <c r="I404" s="157" t="s">
        <v>36</v>
      </c>
      <c r="J404" s="157" t="s">
        <v>37</v>
      </c>
      <c r="K404" s="157" t="s">
        <v>39</v>
      </c>
      <c r="L404" s="157" t="s">
        <v>40</v>
      </c>
      <c r="M404" s="157" t="s">
        <v>41</v>
      </c>
      <c r="N404" s="157" t="s">
        <v>42</v>
      </c>
      <c r="O404" s="157" t="s">
        <v>43</v>
      </c>
      <c r="P404" s="157" t="s">
        <v>44</v>
      </c>
      <c r="Q404" s="157" t="s">
        <v>45</v>
      </c>
      <c r="R404" s="157" t="s">
        <v>46</v>
      </c>
      <c r="S404" s="157" t="s">
        <v>47</v>
      </c>
      <c r="T404" s="229" t="s">
        <v>50</v>
      </c>
      <c r="U404" s="230"/>
    </row>
    <row r="405" spans="1:21" x14ac:dyDescent="0.3">
      <c r="A405" s="11">
        <v>1</v>
      </c>
      <c r="B405" s="146" t="s">
        <v>533</v>
      </c>
      <c r="C405" s="147" t="s">
        <v>534</v>
      </c>
      <c r="D405" s="179" t="s">
        <v>651</v>
      </c>
      <c r="E405" s="3">
        <v>10000</v>
      </c>
      <c r="F405" s="35" t="s">
        <v>535</v>
      </c>
      <c r="G405" s="35" t="s">
        <v>416</v>
      </c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231" t="s">
        <v>542</v>
      </c>
      <c r="U405" s="232"/>
    </row>
    <row r="406" spans="1:21" x14ac:dyDescent="0.3">
      <c r="A406" s="12"/>
      <c r="B406" s="146" t="s">
        <v>536</v>
      </c>
      <c r="C406" s="150" t="s">
        <v>57</v>
      </c>
      <c r="D406" s="147" t="s">
        <v>581</v>
      </c>
      <c r="E406" s="19"/>
      <c r="F406" s="35"/>
      <c r="G406" s="35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57"/>
      <c r="U406" s="58"/>
    </row>
    <row r="407" spans="1:21" ht="15" customHeight="1" x14ac:dyDescent="0.3">
      <c r="A407" s="12"/>
      <c r="B407" s="146"/>
      <c r="C407" s="150"/>
      <c r="D407" s="13"/>
      <c r="E407" s="19"/>
      <c r="F407" s="35"/>
      <c r="G407" s="35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57"/>
      <c r="U407" s="58"/>
    </row>
    <row r="408" spans="1:21" x14ac:dyDescent="0.3">
      <c r="A408" s="11">
        <v>2</v>
      </c>
      <c r="B408" s="146" t="s">
        <v>541</v>
      </c>
      <c r="C408" s="142" t="s">
        <v>537</v>
      </c>
      <c r="D408" s="146" t="s">
        <v>652</v>
      </c>
      <c r="E408" s="18">
        <v>70000</v>
      </c>
      <c r="F408" s="35" t="s">
        <v>63</v>
      </c>
      <c r="G408" s="35" t="s">
        <v>416</v>
      </c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223" t="s">
        <v>543</v>
      </c>
      <c r="U408" s="224"/>
    </row>
    <row r="409" spans="1:21" x14ac:dyDescent="0.3">
      <c r="A409" s="11"/>
      <c r="B409" s="146" t="s">
        <v>538</v>
      </c>
      <c r="C409" s="150" t="s">
        <v>539</v>
      </c>
      <c r="D409" s="147" t="s">
        <v>653</v>
      </c>
      <c r="E409" s="72"/>
      <c r="F409" s="11"/>
      <c r="G409" s="11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57"/>
      <c r="U409" s="58"/>
    </row>
    <row r="410" spans="1:21" x14ac:dyDescent="0.3">
      <c r="A410" s="11"/>
      <c r="B410" s="146"/>
      <c r="C410" s="147" t="s">
        <v>540</v>
      </c>
      <c r="D410" s="147" t="s">
        <v>540</v>
      </c>
      <c r="E410" s="3"/>
      <c r="F410" s="11"/>
      <c r="G410" s="11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57"/>
      <c r="U410" s="58"/>
    </row>
    <row r="411" spans="1:21" x14ac:dyDescent="0.3">
      <c r="A411" s="11"/>
      <c r="B411" s="146"/>
      <c r="C411" s="147"/>
      <c r="D411" s="13"/>
      <c r="E411" s="72"/>
      <c r="F411" s="11"/>
      <c r="G411" s="11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57"/>
      <c r="U411" s="58"/>
    </row>
    <row r="412" spans="1:21" x14ac:dyDescent="0.3">
      <c r="A412" s="11"/>
      <c r="B412" s="146"/>
      <c r="C412" s="147"/>
      <c r="D412" s="13"/>
      <c r="E412" s="72"/>
      <c r="F412" s="11"/>
      <c r="G412" s="11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57"/>
      <c r="U412" s="58"/>
    </row>
    <row r="413" spans="1:21" x14ac:dyDescent="0.3">
      <c r="A413" s="11"/>
      <c r="B413" s="146"/>
      <c r="C413" s="147"/>
      <c r="D413" s="13"/>
      <c r="E413" s="3"/>
      <c r="F413" s="11"/>
      <c r="G413" s="11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57"/>
      <c r="U413" s="58"/>
    </row>
    <row r="414" spans="1:21" x14ac:dyDescent="0.3">
      <c r="A414" s="11"/>
      <c r="B414" s="146"/>
      <c r="C414" s="147"/>
      <c r="D414" s="13"/>
      <c r="E414" s="63"/>
      <c r="F414" s="127"/>
      <c r="G414" s="11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57"/>
      <c r="U414" s="58"/>
    </row>
    <row r="415" spans="1:21" x14ac:dyDescent="0.3">
      <c r="A415" s="12"/>
      <c r="B415" s="146"/>
      <c r="C415" s="147"/>
      <c r="D415" s="13"/>
      <c r="E415" s="63"/>
      <c r="F415" s="97"/>
      <c r="G415" s="11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57"/>
      <c r="U415" s="58"/>
    </row>
    <row r="416" spans="1:21" x14ac:dyDescent="0.3">
      <c r="A416" s="11"/>
      <c r="B416" s="142"/>
      <c r="C416" s="147"/>
      <c r="D416" s="13"/>
      <c r="E416" s="14"/>
      <c r="F416" s="11"/>
      <c r="G416" s="11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57"/>
      <c r="U416" s="58"/>
    </row>
    <row r="417" spans="1:21" x14ac:dyDescent="0.3">
      <c r="A417" s="23" t="s">
        <v>4</v>
      </c>
      <c r="B417" s="152" t="s">
        <v>128</v>
      </c>
      <c r="C417" s="153"/>
      <c r="D417" s="24"/>
      <c r="E417" s="49">
        <f>SUM(E405:E416)</f>
        <v>80000</v>
      </c>
      <c r="F417" s="24"/>
      <c r="G417" s="50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114"/>
      <c r="U417" s="115"/>
    </row>
    <row r="425" spans="1:21" ht="20.25" x14ac:dyDescent="0.3">
      <c r="A425" s="241" t="s">
        <v>0</v>
      </c>
      <c r="B425" s="241"/>
      <c r="C425" s="241"/>
      <c r="D425" s="241"/>
      <c r="E425" s="241"/>
      <c r="F425" s="241"/>
      <c r="G425" s="241"/>
      <c r="H425" s="241"/>
      <c r="I425" s="241"/>
      <c r="J425" s="241"/>
      <c r="K425" s="241"/>
      <c r="L425" s="241"/>
      <c r="M425" s="241"/>
      <c r="N425" s="241"/>
      <c r="O425" s="241"/>
      <c r="P425" s="241"/>
      <c r="Q425" s="241"/>
      <c r="R425" s="241"/>
      <c r="S425" s="241"/>
    </row>
    <row r="426" spans="1:21" ht="20.25" x14ac:dyDescent="0.3">
      <c r="A426" s="241" t="s">
        <v>69</v>
      </c>
      <c r="B426" s="241"/>
      <c r="C426" s="241"/>
      <c r="D426" s="241"/>
      <c r="E426" s="241"/>
      <c r="F426" s="241"/>
      <c r="G426" s="241"/>
      <c r="H426" s="241"/>
      <c r="I426" s="241"/>
      <c r="J426" s="241"/>
      <c r="K426" s="241"/>
      <c r="L426" s="241"/>
      <c r="M426" s="241"/>
      <c r="N426" s="241"/>
      <c r="O426" s="241"/>
      <c r="P426" s="241"/>
      <c r="Q426" s="241"/>
      <c r="R426" s="241"/>
      <c r="S426" s="241"/>
    </row>
    <row r="427" spans="1:21" ht="20.25" x14ac:dyDescent="0.3">
      <c r="A427" s="241" t="s">
        <v>1</v>
      </c>
      <c r="B427" s="241"/>
      <c r="C427" s="241"/>
      <c r="D427" s="241"/>
      <c r="E427" s="241"/>
      <c r="F427" s="241"/>
      <c r="G427" s="241"/>
      <c r="H427" s="241"/>
      <c r="I427" s="241"/>
      <c r="J427" s="241"/>
      <c r="K427" s="241"/>
      <c r="L427" s="241"/>
      <c r="M427" s="241"/>
      <c r="N427" s="241"/>
      <c r="O427" s="241"/>
      <c r="P427" s="241"/>
      <c r="Q427" s="241"/>
      <c r="R427" s="241"/>
      <c r="S427" s="241"/>
    </row>
    <row r="428" spans="1:21" x14ac:dyDescent="0.3">
      <c r="A428" s="1"/>
      <c r="B428" s="142"/>
      <c r="C428" s="142"/>
      <c r="D428" s="2"/>
      <c r="E428" s="3"/>
      <c r="F428" s="2"/>
      <c r="G428" s="1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21" x14ac:dyDescent="0.3">
      <c r="A429" s="4" t="s">
        <v>499</v>
      </c>
      <c r="B429" s="141"/>
      <c r="C429" s="142"/>
      <c r="D429" s="2"/>
      <c r="E429" s="3"/>
      <c r="F429" s="2"/>
      <c r="G429" s="1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21" x14ac:dyDescent="0.3">
      <c r="A430" s="4"/>
      <c r="B430" s="141" t="s">
        <v>500</v>
      </c>
      <c r="C430" s="142"/>
      <c r="D430" s="2"/>
      <c r="E430" s="3"/>
      <c r="F430" s="2"/>
      <c r="G430" s="1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21" ht="8.25" customHeight="1" x14ac:dyDescent="0.3">
      <c r="A431" s="4"/>
      <c r="B431" s="141"/>
      <c r="C431" s="142"/>
      <c r="D431" s="2"/>
      <c r="E431" s="3"/>
      <c r="F431" s="2"/>
      <c r="G431" s="1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21" s="169" customFormat="1" ht="15.75" x14ac:dyDescent="0.25">
      <c r="A432" s="154" t="s">
        <v>3</v>
      </c>
      <c r="B432" s="154" t="s">
        <v>6</v>
      </c>
      <c r="C432" s="155" t="s">
        <v>15</v>
      </c>
      <c r="D432" s="225" t="s">
        <v>561</v>
      </c>
      <c r="E432" s="200" t="s">
        <v>27</v>
      </c>
      <c r="F432" s="155" t="s">
        <v>28</v>
      </c>
      <c r="G432" s="155" t="s">
        <v>33</v>
      </c>
      <c r="H432" s="245" t="s">
        <v>38</v>
      </c>
      <c r="I432" s="246"/>
      <c r="J432" s="247"/>
      <c r="K432" s="245" t="s">
        <v>68</v>
      </c>
      <c r="L432" s="246"/>
      <c r="M432" s="246"/>
      <c r="N432" s="246"/>
      <c r="O432" s="246"/>
      <c r="P432" s="246"/>
      <c r="Q432" s="246"/>
      <c r="R432" s="246"/>
      <c r="S432" s="247"/>
      <c r="T432" s="227" t="s">
        <v>29</v>
      </c>
      <c r="U432" s="228"/>
    </row>
    <row r="433" spans="1:21" s="169" customFormat="1" ht="15.75" x14ac:dyDescent="0.25">
      <c r="A433" s="156"/>
      <c r="B433" s="156"/>
      <c r="C433" s="157" t="s">
        <v>16</v>
      </c>
      <c r="D433" s="226"/>
      <c r="E433" s="210"/>
      <c r="F433" s="157" t="s">
        <v>29</v>
      </c>
      <c r="G433" s="157" t="s">
        <v>29</v>
      </c>
      <c r="H433" s="157" t="s">
        <v>35</v>
      </c>
      <c r="I433" s="157" t="s">
        <v>36</v>
      </c>
      <c r="J433" s="157" t="s">
        <v>37</v>
      </c>
      <c r="K433" s="157" t="s">
        <v>39</v>
      </c>
      <c r="L433" s="157" t="s">
        <v>40</v>
      </c>
      <c r="M433" s="157" t="s">
        <v>41</v>
      </c>
      <c r="N433" s="157" t="s">
        <v>42</v>
      </c>
      <c r="O433" s="157" t="s">
        <v>43</v>
      </c>
      <c r="P433" s="157" t="s">
        <v>44</v>
      </c>
      <c r="Q433" s="157" t="s">
        <v>45</v>
      </c>
      <c r="R433" s="157" t="s">
        <v>46</v>
      </c>
      <c r="S433" s="157" t="s">
        <v>47</v>
      </c>
      <c r="T433" s="229" t="s">
        <v>50</v>
      </c>
      <c r="U433" s="230"/>
    </row>
    <row r="434" spans="1:21" x14ac:dyDescent="0.3">
      <c r="A434" s="11">
        <v>1</v>
      </c>
      <c r="B434" s="146" t="s">
        <v>545</v>
      </c>
      <c r="C434" s="147" t="s">
        <v>502</v>
      </c>
      <c r="D434" s="147" t="s">
        <v>655</v>
      </c>
      <c r="E434" s="3">
        <v>5000</v>
      </c>
      <c r="F434" s="35" t="s">
        <v>63</v>
      </c>
      <c r="G434" s="35" t="s">
        <v>73</v>
      </c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231" t="s">
        <v>491</v>
      </c>
      <c r="U434" s="232"/>
    </row>
    <row r="435" spans="1:21" x14ac:dyDescent="0.3">
      <c r="A435" s="11"/>
      <c r="B435" s="146" t="s">
        <v>546</v>
      </c>
      <c r="C435" s="147" t="s">
        <v>503</v>
      </c>
      <c r="D435" s="147" t="s">
        <v>656</v>
      </c>
      <c r="E435" s="19"/>
      <c r="F435" s="35"/>
      <c r="G435" s="35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57"/>
      <c r="U435" s="58"/>
    </row>
    <row r="436" spans="1:21" x14ac:dyDescent="0.3">
      <c r="A436" s="11"/>
      <c r="B436" s="146" t="s">
        <v>547</v>
      </c>
      <c r="C436" s="147" t="s">
        <v>504</v>
      </c>
      <c r="D436" s="13"/>
      <c r="E436" s="37"/>
      <c r="F436" s="35"/>
      <c r="G436" s="35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57"/>
      <c r="U436" s="58"/>
    </row>
    <row r="437" spans="1:21" ht="6.75" customHeight="1" x14ac:dyDescent="0.3">
      <c r="A437" s="11"/>
      <c r="B437" s="146"/>
      <c r="C437" s="147"/>
      <c r="D437" s="13"/>
      <c r="E437" s="72"/>
      <c r="F437" s="35"/>
      <c r="G437" s="35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57"/>
      <c r="U437" s="58"/>
    </row>
    <row r="438" spans="1:21" x14ac:dyDescent="0.3">
      <c r="A438" s="11">
        <v>2</v>
      </c>
      <c r="B438" s="146" t="s">
        <v>505</v>
      </c>
      <c r="C438" s="147" t="s">
        <v>506</v>
      </c>
      <c r="D438" s="147" t="s">
        <v>657</v>
      </c>
      <c r="E438" s="3">
        <v>10000</v>
      </c>
      <c r="F438" s="187" t="s">
        <v>32</v>
      </c>
      <c r="G438" s="35" t="s">
        <v>73</v>
      </c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223" t="s">
        <v>543</v>
      </c>
      <c r="U438" s="224"/>
    </row>
    <row r="439" spans="1:21" x14ac:dyDescent="0.3">
      <c r="A439" s="11"/>
      <c r="B439" s="146" t="s">
        <v>507</v>
      </c>
      <c r="C439" s="147" t="s">
        <v>508</v>
      </c>
      <c r="D439" s="147" t="s">
        <v>658</v>
      </c>
      <c r="E439" s="72"/>
      <c r="F439" s="35"/>
      <c r="G439" s="35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57"/>
      <c r="U439" s="58"/>
    </row>
    <row r="440" spans="1:21" x14ac:dyDescent="0.3">
      <c r="A440" s="11"/>
      <c r="B440" s="146" t="s">
        <v>1</v>
      </c>
      <c r="C440" s="147" t="s">
        <v>509</v>
      </c>
      <c r="D440" s="147" t="s">
        <v>659</v>
      </c>
      <c r="E440" s="72"/>
      <c r="F440" s="35"/>
      <c r="G440" s="35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57"/>
      <c r="U440" s="58"/>
    </row>
    <row r="441" spans="1:21" ht="6.75" customHeight="1" x14ac:dyDescent="0.3">
      <c r="A441" s="11"/>
      <c r="B441" s="146"/>
      <c r="C441" s="147"/>
      <c r="D441" s="13"/>
      <c r="E441" s="3"/>
      <c r="F441" s="35"/>
      <c r="G441" s="35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57"/>
      <c r="U441" s="58"/>
    </row>
    <row r="442" spans="1:21" x14ac:dyDescent="0.3">
      <c r="A442" s="11">
        <v>3</v>
      </c>
      <c r="B442" s="146" t="s">
        <v>510</v>
      </c>
      <c r="C442" s="147" t="s">
        <v>511</v>
      </c>
      <c r="D442" s="197" t="s">
        <v>660</v>
      </c>
      <c r="E442" s="126">
        <v>90000</v>
      </c>
      <c r="F442" s="218" t="s">
        <v>32</v>
      </c>
      <c r="G442" s="35" t="s">
        <v>73</v>
      </c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223" t="s">
        <v>495</v>
      </c>
      <c r="U442" s="224"/>
    </row>
    <row r="443" spans="1:21" x14ac:dyDescent="0.3">
      <c r="A443" s="11"/>
      <c r="B443" s="146" t="s">
        <v>512</v>
      </c>
      <c r="C443" s="147" t="s">
        <v>513</v>
      </c>
      <c r="D443" s="197" t="s">
        <v>661</v>
      </c>
      <c r="E443" s="97"/>
      <c r="F443" s="159"/>
      <c r="G443" s="35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57"/>
      <c r="U443" s="58"/>
    </row>
    <row r="444" spans="1:21" x14ac:dyDescent="0.3">
      <c r="A444" s="11"/>
      <c r="B444" s="146" t="s">
        <v>514</v>
      </c>
      <c r="C444" s="147" t="s">
        <v>515</v>
      </c>
      <c r="E444" s="97"/>
      <c r="F444" s="159"/>
      <c r="G444" s="35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57"/>
      <c r="U444" s="58"/>
    </row>
    <row r="445" spans="1:21" x14ac:dyDescent="0.3">
      <c r="A445" s="11"/>
      <c r="B445" s="146" t="s">
        <v>516</v>
      </c>
      <c r="C445" s="147" t="s">
        <v>517</v>
      </c>
      <c r="E445" s="97"/>
      <c r="F445" s="159"/>
      <c r="G445" s="35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57"/>
      <c r="U445" s="58"/>
    </row>
    <row r="446" spans="1:21" ht="6" customHeight="1" x14ac:dyDescent="0.3">
      <c r="A446" s="11"/>
      <c r="B446" s="146"/>
      <c r="C446" s="147"/>
      <c r="D446" s="17"/>
      <c r="E446" s="97"/>
      <c r="F446" s="159"/>
      <c r="G446" s="35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57"/>
      <c r="U446" s="58"/>
    </row>
    <row r="447" spans="1:21" x14ac:dyDescent="0.3">
      <c r="A447" s="11">
        <v>4</v>
      </c>
      <c r="B447" s="146" t="s">
        <v>518</v>
      </c>
      <c r="C447" s="147" t="s">
        <v>519</v>
      </c>
      <c r="D447" s="147" t="s">
        <v>654</v>
      </c>
      <c r="E447" s="126">
        <v>10000</v>
      </c>
      <c r="F447" s="218" t="s">
        <v>32</v>
      </c>
      <c r="G447" s="35" t="s">
        <v>73</v>
      </c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223" t="s">
        <v>543</v>
      </c>
      <c r="U447" s="224"/>
    </row>
    <row r="448" spans="1:21" x14ac:dyDescent="0.3">
      <c r="A448" s="11"/>
      <c r="B448" s="146" t="s">
        <v>520</v>
      </c>
      <c r="C448" s="147" t="s">
        <v>521</v>
      </c>
      <c r="D448" s="147" t="s">
        <v>513</v>
      </c>
      <c r="E448" s="97"/>
      <c r="F448" s="159"/>
      <c r="G448" s="35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57"/>
      <c r="U448" s="58"/>
    </row>
    <row r="449" spans="1:21" x14ac:dyDescent="0.3">
      <c r="A449" s="11"/>
      <c r="B449" s="146" t="s">
        <v>522</v>
      </c>
      <c r="C449" s="147" t="s">
        <v>523</v>
      </c>
      <c r="D449" s="147" t="s">
        <v>515</v>
      </c>
      <c r="E449" s="14"/>
      <c r="F449" s="11"/>
      <c r="G449" s="11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57"/>
      <c r="U449" s="58"/>
    </row>
    <row r="450" spans="1:21" x14ac:dyDescent="0.3">
      <c r="A450" s="11"/>
      <c r="B450" s="146" t="s">
        <v>524</v>
      </c>
      <c r="C450" s="147" t="s">
        <v>525</v>
      </c>
      <c r="D450" s="147" t="s">
        <v>517</v>
      </c>
      <c r="E450" s="14"/>
      <c r="F450" s="11"/>
      <c r="G450" s="11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57"/>
      <c r="U450" s="58"/>
    </row>
    <row r="451" spans="1:21" x14ac:dyDescent="0.3">
      <c r="A451" s="11"/>
      <c r="B451" s="142" t="s">
        <v>526</v>
      </c>
      <c r="C451" s="147" t="s">
        <v>527</v>
      </c>
      <c r="D451" s="13"/>
      <c r="E451" s="14"/>
      <c r="F451" s="11"/>
      <c r="G451" s="11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57"/>
      <c r="U451" s="58"/>
    </row>
    <row r="452" spans="1:21" x14ac:dyDescent="0.3">
      <c r="A452" s="23" t="s">
        <v>4</v>
      </c>
      <c r="B452" s="152" t="s">
        <v>528</v>
      </c>
      <c r="C452" s="153"/>
      <c r="D452" s="24"/>
      <c r="E452" s="49">
        <f>SUM(E434:E451)</f>
        <v>115000</v>
      </c>
      <c r="F452" s="24"/>
      <c r="G452" s="50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114"/>
      <c r="U452" s="115"/>
    </row>
    <row r="453" spans="1:21" x14ac:dyDescent="0.3">
      <c r="A453" s="104"/>
      <c r="B453" s="167"/>
      <c r="C453" s="164"/>
      <c r="D453" s="62"/>
      <c r="E453" s="105"/>
      <c r="F453" s="62"/>
      <c r="G453" s="70"/>
      <c r="H453" s="62"/>
      <c r="I453" s="62"/>
      <c r="J453" s="62"/>
      <c r="K453" s="62"/>
      <c r="L453" s="62"/>
      <c r="M453" s="62"/>
      <c r="N453" s="62"/>
      <c r="O453" s="62"/>
      <c r="P453" s="62"/>
      <c r="Q453" s="62"/>
      <c r="R453" s="62"/>
      <c r="S453" s="62"/>
    </row>
    <row r="454" spans="1:21" x14ac:dyDescent="0.3">
      <c r="A454" s="104"/>
      <c r="B454" s="167"/>
      <c r="C454" s="164"/>
      <c r="D454" s="62"/>
      <c r="E454" s="105"/>
      <c r="F454" s="62"/>
      <c r="G454" s="70"/>
      <c r="H454" s="62"/>
      <c r="I454" s="62"/>
      <c r="J454" s="62"/>
      <c r="K454" s="62"/>
      <c r="L454" s="62"/>
      <c r="M454" s="62"/>
      <c r="N454" s="62"/>
      <c r="O454" s="62"/>
      <c r="P454" s="62"/>
      <c r="Q454" s="62"/>
      <c r="R454" s="62"/>
      <c r="S454" s="62"/>
    </row>
    <row r="455" spans="1:21" x14ac:dyDescent="0.3">
      <c r="A455" s="104"/>
      <c r="B455" s="167"/>
      <c r="C455" s="164"/>
      <c r="D455" s="62"/>
      <c r="E455" s="105"/>
      <c r="F455" s="62"/>
      <c r="G455" s="70"/>
      <c r="H455" s="62"/>
      <c r="I455" s="62"/>
      <c r="J455" s="62"/>
      <c r="K455" s="62"/>
      <c r="L455" s="62"/>
      <c r="M455" s="62"/>
      <c r="N455" s="62"/>
      <c r="O455" s="62"/>
      <c r="P455" s="62"/>
      <c r="Q455" s="62"/>
      <c r="R455" s="62"/>
      <c r="S455" s="62"/>
    </row>
    <row r="456" spans="1:21" ht="20.25" x14ac:dyDescent="0.3">
      <c r="A456" s="241" t="s">
        <v>0</v>
      </c>
      <c r="B456" s="241"/>
      <c r="C456" s="241"/>
      <c r="D456" s="241"/>
      <c r="E456" s="241"/>
      <c r="F456" s="241"/>
      <c r="G456" s="241"/>
      <c r="H456" s="241"/>
      <c r="I456" s="241"/>
      <c r="J456" s="241"/>
      <c r="K456" s="241"/>
      <c r="L456" s="241"/>
      <c r="M456" s="241"/>
      <c r="N456" s="241"/>
      <c r="O456" s="241"/>
      <c r="P456" s="241"/>
      <c r="Q456" s="241"/>
      <c r="R456" s="241"/>
      <c r="S456" s="241"/>
    </row>
    <row r="457" spans="1:21" ht="20.25" x14ac:dyDescent="0.3">
      <c r="A457" s="241" t="s">
        <v>69</v>
      </c>
      <c r="B457" s="241"/>
      <c r="C457" s="241"/>
      <c r="D457" s="241"/>
      <c r="E457" s="241"/>
      <c r="F457" s="241"/>
      <c r="G457" s="241"/>
      <c r="H457" s="241"/>
      <c r="I457" s="241"/>
      <c r="J457" s="241"/>
      <c r="K457" s="241"/>
      <c r="L457" s="241"/>
      <c r="M457" s="241"/>
      <c r="N457" s="241"/>
      <c r="O457" s="241"/>
      <c r="P457" s="241"/>
      <c r="Q457" s="241"/>
      <c r="R457" s="241"/>
      <c r="S457" s="241"/>
    </row>
    <row r="458" spans="1:21" ht="20.25" x14ac:dyDescent="0.3">
      <c r="A458" s="241" t="s">
        <v>1</v>
      </c>
      <c r="B458" s="241"/>
      <c r="C458" s="241"/>
      <c r="D458" s="241"/>
      <c r="E458" s="241"/>
      <c r="F458" s="241"/>
      <c r="G458" s="241"/>
      <c r="H458" s="241"/>
      <c r="I458" s="241"/>
      <c r="J458" s="241"/>
      <c r="K458" s="241"/>
      <c r="L458" s="241"/>
      <c r="M458" s="241"/>
      <c r="N458" s="241"/>
      <c r="O458" s="241"/>
      <c r="P458" s="241"/>
      <c r="Q458" s="241"/>
      <c r="R458" s="241"/>
      <c r="S458" s="241"/>
    </row>
    <row r="459" spans="1:21" x14ac:dyDescent="0.3">
      <c r="A459" s="1"/>
      <c r="B459" s="142"/>
      <c r="C459" s="142"/>
      <c r="D459" s="2"/>
      <c r="E459" s="3"/>
      <c r="F459" s="2"/>
      <c r="G459" s="1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21" x14ac:dyDescent="0.3">
      <c r="A460" s="4" t="s">
        <v>529</v>
      </c>
      <c r="B460" s="167"/>
      <c r="C460" s="164"/>
      <c r="D460" s="62"/>
      <c r="E460" s="105"/>
      <c r="F460" s="62"/>
      <c r="G460" s="70"/>
      <c r="H460" s="62"/>
      <c r="I460" s="62"/>
      <c r="J460" s="62"/>
      <c r="K460" s="62"/>
      <c r="L460" s="62"/>
      <c r="M460" s="62"/>
      <c r="N460" s="62"/>
      <c r="O460" s="62"/>
      <c r="P460" s="62"/>
      <c r="Q460" s="62"/>
      <c r="R460" s="62"/>
      <c r="S460" s="62"/>
    </row>
    <row r="461" spans="1:21" x14ac:dyDescent="0.3">
      <c r="A461" s="4"/>
      <c r="B461" s="141" t="s">
        <v>550</v>
      </c>
      <c r="C461" s="142"/>
      <c r="D461" s="2"/>
      <c r="E461" s="3"/>
      <c r="F461" s="2"/>
      <c r="G461" s="1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21" ht="11.25" customHeight="1" x14ac:dyDescent="0.3">
      <c r="A462" s="21"/>
      <c r="B462" s="151"/>
      <c r="C462" s="15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</row>
    <row r="463" spans="1:21" s="169" customFormat="1" ht="15.75" x14ac:dyDescent="0.25">
      <c r="A463" s="154" t="s">
        <v>3</v>
      </c>
      <c r="B463" s="154" t="s">
        <v>6</v>
      </c>
      <c r="C463" s="155" t="s">
        <v>15</v>
      </c>
      <c r="D463" s="225" t="s">
        <v>561</v>
      </c>
      <c r="E463" s="200" t="s">
        <v>27</v>
      </c>
      <c r="F463" s="155" t="s">
        <v>28</v>
      </c>
      <c r="G463" s="155" t="s">
        <v>33</v>
      </c>
      <c r="H463" s="245" t="s">
        <v>38</v>
      </c>
      <c r="I463" s="246"/>
      <c r="J463" s="247"/>
      <c r="K463" s="245" t="s">
        <v>68</v>
      </c>
      <c r="L463" s="246"/>
      <c r="M463" s="246"/>
      <c r="N463" s="246"/>
      <c r="O463" s="246"/>
      <c r="P463" s="246"/>
      <c r="Q463" s="246"/>
      <c r="R463" s="246"/>
      <c r="S463" s="247"/>
      <c r="T463" s="227" t="s">
        <v>29</v>
      </c>
      <c r="U463" s="228"/>
    </row>
    <row r="464" spans="1:21" s="169" customFormat="1" ht="15.75" x14ac:dyDescent="0.25">
      <c r="A464" s="156"/>
      <c r="B464" s="156"/>
      <c r="C464" s="157" t="s">
        <v>16</v>
      </c>
      <c r="D464" s="226"/>
      <c r="E464" s="201"/>
      <c r="F464" s="157" t="s">
        <v>29</v>
      </c>
      <c r="G464" s="157" t="s">
        <v>29</v>
      </c>
      <c r="H464" s="157" t="s">
        <v>35</v>
      </c>
      <c r="I464" s="157" t="s">
        <v>36</v>
      </c>
      <c r="J464" s="157" t="s">
        <v>37</v>
      </c>
      <c r="K464" s="157" t="s">
        <v>39</v>
      </c>
      <c r="L464" s="157" t="s">
        <v>40</v>
      </c>
      <c r="M464" s="157" t="s">
        <v>41</v>
      </c>
      <c r="N464" s="157" t="s">
        <v>42</v>
      </c>
      <c r="O464" s="157" t="s">
        <v>43</v>
      </c>
      <c r="P464" s="157" t="s">
        <v>44</v>
      </c>
      <c r="Q464" s="157" t="s">
        <v>45</v>
      </c>
      <c r="R464" s="157" t="s">
        <v>46</v>
      </c>
      <c r="S464" s="157" t="s">
        <v>47</v>
      </c>
      <c r="T464" s="229" t="s">
        <v>50</v>
      </c>
      <c r="U464" s="230"/>
    </row>
    <row r="465" spans="1:21" x14ac:dyDescent="0.3">
      <c r="A465" s="81">
        <v>1</v>
      </c>
      <c r="B465" s="148" t="s">
        <v>273</v>
      </c>
      <c r="C465" s="146" t="s">
        <v>274</v>
      </c>
      <c r="D465" s="146" t="s">
        <v>662</v>
      </c>
      <c r="E465" s="82" t="s">
        <v>275</v>
      </c>
      <c r="F465" s="35" t="s">
        <v>284</v>
      </c>
      <c r="G465" s="35" t="s">
        <v>268</v>
      </c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34"/>
      <c r="T465" s="231" t="s">
        <v>488</v>
      </c>
      <c r="U465" s="232"/>
    </row>
    <row r="466" spans="1:21" x14ac:dyDescent="0.3">
      <c r="A466" s="11"/>
      <c r="B466" s="170" t="s">
        <v>276</v>
      </c>
      <c r="C466" s="146" t="s">
        <v>277</v>
      </c>
      <c r="D466" s="146" t="s">
        <v>663</v>
      </c>
      <c r="E466" s="76"/>
      <c r="F466" s="215" t="s">
        <v>283</v>
      </c>
      <c r="G466" s="35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57"/>
      <c r="U466" s="58"/>
    </row>
    <row r="467" spans="1:21" x14ac:dyDescent="0.3">
      <c r="A467" s="81"/>
      <c r="B467" s="146" t="s">
        <v>278</v>
      </c>
      <c r="C467" s="146" t="s">
        <v>279</v>
      </c>
      <c r="D467" s="12"/>
      <c r="E467" s="77"/>
      <c r="F467" s="146"/>
      <c r="G467" s="35"/>
      <c r="H467" s="12"/>
      <c r="I467" s="12"/>
      <c r="J467" s="12"/>
      <c r="K467" s="12"/>
      <c r="L467" s="12"/>
      <c r="M467" s="12"/>
      <c r="N467" s="12"/>
      <c r="O467" s="12"/>
      <c r="P467" s="38"/>
      <c r="Q467" s="12"/>
      <c r="R467" s="12"/>
      <c r="S467" s="12"/>
      <c r="T467" s="57"/>
      <c r="U467" s="58"/>
    </row>
    <row r="468" spans="1:21" x14ac:dyDescent="0.3">
      <c r="A468" s="11"/>
      <c r="B468" s="146"/>
      <c r="C468" s="148" t="s">
        <v>280</v>
      </c>
      <c r="D468" s="16"/>
      <c r="E468" s="14"/>
      <c r="F468" s="216"/>
      <c r="G468" s="35"/>
      <c r="H468" s="12"/>
      <c r="I468" s="12"/>
      <c r="J468" s="12"/>
      <c r="K468" s="12"/>
      <c r="L468" s="12"/>
      <c r="M468" s="12"/>
      <c r="N468" s="12"/>
      <c r="O468" s="12"/>
      <c r="P468" s="38"/>
      <c r="Q468" s="12"/>
      <c r="R468" s="12"/>
      <c r="S468" s="12"/>
      <c r="T468" s="118"/>
      <c r="U468" s="119"/>
    </row>
    <row r="469" spans="1:21" x14ac:dyDescent="0.3">
      <c r="A469" s="56"/>
      <c r="B469" s="149"/>
      <c r="C469" s="170" t="s">
        <v>281</v>
      </c>
      <c r="D469" s="83"/>
      <c r="E469" s="79"/>
      <c r="F469" s="146"/>
      <c r="G469" s="214"/>
      <c r="H469" s="12"/>
      <c r="I469" s="12"/>
      <c r="J469" s="12"/>
      <c r="K469" s="12"/>
      <c r="L469" s="12"/>
      <c r="M469" s="12"/>
      <c r="N469" s="12"/>
      <c r="O469" s="12"/>
      <c r="P469" s="38"/>
      <c r="Q469" s="12"/>
      <c r="R469" s="12"/>
      <c r="S469" s="12"/>
      <c r="T469" s="57"/>
      <c r="U469" s="58"/>
    </row>
    <row r="470" spans="1:21" x14ac:dyDescent="0.3">
      <c r="A470" s="56"/>
      <c r="B470" s="149"/>
      <c r="C470" s="146" t="s">
        <v>282</v>
      </c>
      <c r="D470" s="12"/>
      <c r="E470" s="79"/>
      <c r="F470" s="217"/>
      <c r="G470" s="214"/>
      <c r="H470" s="12"/>
      <c r="I470" s="12"/>
      <c r="J470" s="12"/>
      <c r="K470" s="12"/>
      <c r="L470" s="12"/>
      <c r="M470" s="12"/>
      <c r="N470" s="12"/>
      <c r="O470" s="12"/>
      <c r="P470" s="38"/>
      <c r="Q470" s="12"/>
      <c r="R470" s="12"/>
      <c r="S470" s="12"/>
      <c r="T470" s="57"/>
      <c r="U470" s="58"/>
    </row>
    <row r="471" spans="1:21" ht="9" customHeight="1" x14ac:dyDescent="0.3">
      <c r="A471" s="56"/>
      <c r="B471" s="149"/>
      <c r="C471" s="171"/>
      <c r="D471" s="84"/>
      <c r="E471" s="79"/>
      <c r="F471" s="216"/>
      <c r="G471" s="35"/>
      <c r="H471" s="12"/>
      <c r="I471" s="12"/>
      <c r="J471" s="12"/>
      <c r="K471" s="12"/>
      <c r="L471" s="12"/>
      <c r="M471" s="12"/>
      <c r="N471" s="12"/>
      <c r="O471" s="12"/>
      <c r="P471" s="38"/>
      <c r="Q471" s="12"/>
      <c r="R471" s="12"/>
      <c r="S471" s="12"/>
      <c r="T471" s="57"/>
      <c r="U471" s="58"/>
    </row>
    <row r="472" spans="1:21" x14ac:dyDescent="0.3">
      <c r="A472" s="56">
        <v>2</v>
      </c>
      <c r="B472" s="149" t="s">
        <v>273</v>
      </c>
      <c r="C472" s="171" t="s">
        <v>285</v>
      </c>
      <c r="D472" s="146" t="s">
        <v>662</v>
      </c>
      <c r="E472" s="79" t="s">
        <v>275</v>
      </c>
      <c r="F472" s="149" t="s">
        <v>291</v>
      </c>
      <c r="G472" s="214" t="s">
        <v>268</v>
      </c>
      <c r="H472" s="12"/>
      <c r="I472" s="12"/>
      <c r="J472" s="12"/>
      <c r="K472" s="12"/>
      <c r="L472" s="12"/>
      <c r="M472" s="12"/>
      <c r="N472" s="12"/>
      <c r="O472" s="12"/>
      <c r="P472" s="38"/>
      <c r="Q472" s="12"/>
      <c r="R472" s="12"/>
      <c r="S472" s="12"/>
      <c r="T472" s="223" t="s">
        <v>491</v>
      </c>
      <c r="U472" s="224"/>
    </row>
    <row r="473" spans="1:21" x14ac:dyDescent="0.3">
      <c r="A473" s="56"/>
      <c r="B473" s="149" t="s">
        <v>286</v>
      </c>
      <c r="C473" s="171" t="s">
        <v>287</v>
      </c>
      <c r="D473" s="146" t="s">
        <v>664</v>
      </c>
      <c r="E473" s="15"/>
      <c r="F473" s="149" t="s">
        <v>292</v>
      </c>
      <c r="G473" s="151"/>
      <c r="H473" s="12"/>
      <c r="I473" s="12"/>
      <c r="J473" s="12"/>
      <c r="K473" s="12"/>
      <c r="L473" s="12"/>
      <c r="M473" s="12"/>
      <c r="N473" s="12"/>
      <c r="O473" s="12"/>
      <c r="P473" s="38"/>
      <c r="Q473" s="12"/>
      <c r="R473" s="12"/>
      <c r="S473" s="12"/>
      <c r="T473" s="57"/>
      <c r="U473" s="58"/>
    </row>
    <row r="474" spans="1:21" x14ac:dyDescent="0.3">
      <c r="A474" s="56"/>
      <c r="B474" s="151" t="s">
        <v>288</v>
      </c>
      <c r="C474" s="147" t="s">
        <v>279</v>
      </c>
      <c r="D474" s="13"/>
      <c r="E474" s="79"/>
      <c r="F474" s="15"/>
      <c r="G474" s="56"/>
      <c r="H474" s="12"/>
      <c r="I474" s="12"/>
      <c r="J474" s="12"/>
      <c r="K474" s="12"/>
      <c r="L474" s="12"/>
      <c r="M474" s="12"/>
      <c r="N474" s="12"/>
      <c r="O474" s="12"/>
      <c r="P474" s="38"/>
      <c r="Q474" s="12"/>
      <c r="R474" s="12"/>
      <c r="S474" s="12"/>
      <c r="T474" s="57"/>
      <c r="U474" s="58"/>
    </row>
    <row r="475" spans="1:21" x14ac:dyDescent="0.3">
      <c r="A475" s="56"/>
      <c r="B475" s="149"/>
      <c r="C475" s="171" t="s">
        <v>289</v>
      </c>
      <c r="D475" s="84"/>
      <c r="E475" s="79"/>
      <c r="F475" s="80"/>
      <c r="G475" s="56"/>
      <c r="H475" s="12"/>
      <c r="I475" s="12"/>
      <c r="J475" s="12"/>
      <c r="K475" s="12"/>
      <c r="L475" s="12"/>
      <c r="M475" s="12"/>
      <c r="N475" s="12"/>
      <c r="O475" s="12"/>
      <c r="P475" s="38"/>
      <c r="Q475" s="12"/>
      <c r="R475" s="12"/>
      <c r="S475" s="12"/>
      <c r="T475" s="57"/>
      <c r="U475" s="58"/>
    </row>
    <row r="476" spans="1:21" x14ac:dyDescent="0.3">
      <c r="A476" s="56"/>
      <c r="B476" s="149"/>
      <c r="C476" s="171" t="s">
        <v>290</v>
      </c>
      <c r="D476" s="84"/>
      <c r="E476" s="79"/>
      <c r="F476" s="15"/>
      <c r="G476" s="56"/>
      <c r="H476" s="12"/>
      <c r="I476" s="12"/>
      <c r="J476" s="12"/>
      <c r="K476" s="12"/>
      <c r="L476" s="12"/>
      <c r="M476" s="12"/>
      <c r="N476" s="12"/>
      <c r="O476" s="12"/>
      <c r="P476" s="38"/>
      <c r="Q476" s="12"/>
      <c r="R476" s="12"/>
      <c r="S476" s="12"/>
      <c r="T476" s="93"/>
      <c r="U476" s="95"/>
    </row>
    <row r="477" spans="1:21" x14ac:dyDescent="0.3">
      <c r="A477" s="56"/>
      <c r="B477" s="149"/>
      <c r="C477" s="171" t="s">
        <v>293</v>
      </c>
      <c r="D477" s="84"/>
      <c r="E477" s="79"/>
      <c r="F477" s="15"/>
      <c r="G477" s="56"/>
      <c r="H477" s="12"/>
      <c r="I477" s="12"/>
      <c r="J477" s="12"/>
      <c r="K477" s="12"/>
      <c r="L477" s="12"/>
      <c r="M477" s="12"/>
      <c r="N477" s="12"/>
      <c r="O477" s="12"/>
      <c r="P477" s="38"/>
      <c r="Q477" s="12"/>
      <c r="R477" s="12"/>
      <c r="S477" s="12"/>
      <c r="T477" s="57"/>
      <c r="U477" s="58"/>
    </row>
    <row r="478" spans="1:21" x14ac:dyDescent="0.3">
      <c r="A478" s="56"/>
      <c r="B478" s="166"/>
      <c r="C478" s="172"/>
      <c r="D478" s="91"/>
      <c r="E478" s="79"/>
      <c r="F478" s="15"/>
      <c r="G478" s="92"/>
      <c r="H478" s="12"/>
      <c r="I478" s="12"/>
      <c r="J478" s="12"/>
      <c r="K478" s="12"/>
      <c r="L478" s="12"/>
      <c r="M478" s="12"/>
      <c r="N478" s="12"/>
      <c r="O478" s="12"/>
      <c r="P478" s="38"/>
      <c r="Q478" s="12"/>
      <c r="R478" s="12"/>
      <c r="S478" s="12"/>
      <c r="T478" s="57"/>
      <c r="U478" s="58"/>
    </row>
    <row r="479" spans="1:21" x14ac:dyDescent="0.3">
      <c r="A479" s="56"/>
      <c r="B479" s="166"/>
      <c r="C479" s="172"/>
      <c r="D479" s="91"/>
      <c r="E479" s="79"/>
      <c r="F479" s="15"/>
      <c r="G479" s="92"/>
      <c r="H479" s="12"/>
      <c r="I479" s="12"/>
      <c r="J479" s="12"/>
      <c r="K479" s="12"/>
      <c r="L479" s="12"/>
      <c r="M479" s="12"/>
      <c r="N479" s="12"/>
      <c r="O479" s="12"/>
      <c r="P479" s="38"/>
      <c r="Q479" s="12"/>
      <c r="R479" s="12"/>
      <c r="S479" s="12"/>
      <c r="T479" s="57"/>
      <c r="U479" s="58"/>
    </row>
    <row r="480" spans="1:21" x14ac:dyDescent="0.3">
      <c r="A480" s="56"/>
      <c r="B480" s="166"/>
      <c r="C480" s="172"/>
      <c r="D480" s="91"/>
      <c r="E480" s="79"/>
      <c r="F480" s="15"/>
      <c r="G480" s="92"/>
      <c r="H480" s="12"/>
      <c r="I480" s="12"/>
      <c r="J480" s="12"/>
      <c r="K480" s="12"/>
      <c r="L480" s="12"/>
      <c r="M480" s="12"/>
      <c r="N480" s="12"/>
      <c r="O480" s="12"/>
      <c r="P480" s="38"/>
      <c r="Q480" s="12"/>
      <c r="R480" s="12"/>
      <c r="S480" s="12"/>
      <c r="T480" s="57"/>
      <c r="U480" s="58"/>
    </row>
    <row r="481" spans="1:21" x14ac:dyDescent="0.3">
      <c r="A481" s="42"/>
      <c r="B481" s="151"/>
      <c r="C481" s="160"/>
      <c r="D481" s="57"/>
      <c r="E481" s="42"/>
      <c r="F481" s="42"/>
      <c r="G481" s="21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57"/>
      <c r="U481" s="58"/>
    </row>
    <row r="482" spans="1:21" x14ac:dyDescent="0.3">
      <c r="A482" s="44"/>
      <c r="B482" s="161"/>
      <c r="C482" s="162"/>
      <c r="D482" s="45"/>
      <c r="E482" s="46"/>
      <c r="F482" s="47"/>
      <c r="G482" s="44"/>
      <c r="H482" s="48"/>
      <c r="I482" s="48"/>
      <c r="J482" s="48"/>
      <c r="K482" s="48"/>
      <c r="L482" s="48"/>
      <c r="M482" s="48"/>
      <c r="N482" s="48"/>
      <c r="O482" s="48"/>
      <c r="P482" s="48"/>
      <c r="Q482" s="48"/>
      <c r="R482" s="48"/>
      <c r="S482" s="94"/>
      <c r="T482" s="74"/>
      <c r="U482" s="116"/>
    </row>
    <row r="483" spans="1:21" x14ac:dyDescent="0.3">
      <c r="A483" s="21"/>
      <c r="B483" s="151"/>
      <c r="C483" s="15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</row>
    <row r="484" spans="1:21" x14ac:dyDescent="0.3">
      <c r="A484" s="21"/>
      <c r="B484" s="151"/>
      <c r="C484" s="15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</row>
    <row r="485" spans="1:21" ht="20.25" x14ac:dyDescent="0.3">
      <c r="A485" s="241" t="s">
        <v>0</v>
      </c>
      <c r="B485" s="241"/>
      <c r="C485" s="241"/>
      <c r="D485" s="241"/>
      <c r="E485" s="241"/>
      <c r="F485" s="241"/>
      <c r="G485" s="241"/>
      <c r="H485" s="241"/>
      <c r="I485" s="241"/>
      <c r="J485" s="241"/>
      <c r="K485" s="241"/>
      <c r="L485" s="241"/>
      <c r="M485" s="241"/>
      <c r="N485" s="241"/>
      <c r="O485" s="241"/>
      <c r="P485" s="241"/>
      <c r="Q485" s="241"/>
      <c r="R485" s="241"/>
      <c r="S485" s="241"/>
    </row>
    <row r="486" spans="1:21" ht="20.25" x14ac:dyDescent="0.3">
      <c r="A486" s="241" t="s">
        <v>69</v>
      </c>
      <c r="B486" s="241"/>
      <c r="C486" s="241"/>
      <c r="D486" s="241"/>
      <c r="E486" s="241"/>
      <c r="F486" s="241"/>
      <c r="G486" s="241"/>
      <c r="H486" s="241"/>
      <c r="I486" s="241"/>
      <c r="J486" s="241"/>
      <c r="K486" s="241"/>
      <c r="L486" s="241"/>
      <c r="M486" s="241"/>
      <c r="N486" s="241"/>
      <c r="O486" s="241"/>
      <c r="P486" s="241"/>
      <c r="Q486" s="241"/>
      <c r="R486" s="241"/>
      <c r="S486" s="241"/>
    </row>
    <row r="487" spans="1:21" ht="20.25" x14ac:dyDescent="0.3">
      <c r="A487" s="241" t="s">
        <v>1</v>
      </c>
      <c r="B487" s="241"/>
      <c r="C487" s="241"/>
      <c r="D487" s="241"/>
      <c r="E487" s="241"/>
      <c r="F487" s="241"/>
      <c r="G487" s="241"/>
      <c r="H487" s="241"/>
      <c r="I487" s="241"/>
      <c r="J487" s="241"/>
      <c r="K487" s="241"/>
      <c r="L487" s="241"/>
      <c r="M487" s="241"/>
      <c r="N487" s="241"/>
      <c r="O487" s="241"/>
      <c r="P487" s="241"/>
      <c r="Q487" s="241"/>
      <c r="R487" s="241"/>
      <c r="S487" s="241"/>
    </row>
    <row r="488" spans="1:21" x14ac:dyDescent="0.3">
      <c r="A488" s="248" t="s">
        <v>51</v>
      </c>
      <c r="B488" s="248"/>
      <c r="C488" s="248"/>
      <c r="D488" s="133"/>
      <c r="E488" s="3"/>
      <c r="F488" s="2"/>
      <c r="G488" s="1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21" x14ac:dyDescent="0.3">
      <c r="A489" s="4" t="s">
        <v>267</v>
      </c>
      <c r="B489" s="141"/>
      <c r="C489" s="142"/>
      <c r="D489" s="2"/>
      <c r="E489" s="3"/>
      <c r="F489" s="2"/>
      <c r="G489" s="1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21" x14ac:dyDescent="0.3">
      <c r="A490" s="4"/>
      <c r="B490" s="141" t="s">
        <v>550</v>
      </c>
      <c r="C490" s="142"/>
      <c r="D490" s="2"/>
      <c r="E490" s="3"/>
      <c r="F490" s="2"/>
      <c r="G490" s="1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21" ht="10.5" customHeight="1" x14ac:dyDescent="0.3">
      <c r="A491" s="21"/>
      <c r="B491" s="151"/>
      <c r="C491" s="15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</row>
    <row r="492" spans="1:21" s="169" customFormat="1" ht="15.75" x14ac:dyDescent="0.25">
      <c r="A492" s="154" t="s">
        <v>3</v>
      </c>
      <c r="B492" s="154" t="s">
        <v>6</v>
      </c>
      <c r="C492" s="155" t="s">
        <v>15</v>
      </c>
      <c r="D492" s="225" t="s">
        <v>561</v>
      </c>
      <c r="E492" s="200" t="s">
        <v>27</v>
      </c>
      <c r="F492" s="155" t="s">
        <v>28</v>
      </c>
      <c r="G492" s="155" t="s">
        <v>33</v>
      </c>
      <c r="H492" s="245" t="s">
        <v>38</v>
      </c>
      <c r="I492" s="246"/>
      <c r="J492" s="247"/>
      <c r="K492" s="245" t="s">
        <v>68</v>
      </c>
      <c r="L492" s="246"/>
      <c r="M492" s="246"/>
      <c r="N492" s="246"/>
      <c r="O492" s="246"/>
      <c r="P492" s="246"/>
      <c r="Q492" s="246"/>
      <c r="R492" s="246"/>
      <c r="S492" s="247"/>
      <c r="T492" s="227" t="s">
        <v>29</v>
      </c>
      <c r="U492" s="228"/>
    </row>
    <row r="493" spans="1:21" s="169" customFormat="1" ht="15.75" x14ac:dyDescent="0.25">
      <c r="A493" s="156"/>
      <c r="B493" s="156"/>
      <c r="C493" s="157" t="s">
        <v>16</v>
      </c>
      <c r="D493" s="226"/>
      <c r="E493" s="201"/>
      <c r="F493" s="157" t="s">
        <v>29</v>
      </c>
      <c r="G493" s="157" t="s">
        <v>29</v>
      </c>
      <c r="H493" s="157" t="s">
        <v>35</v>
      </c>
      <c r="I493" s="157" t="s">
        <v>36</v>
      </c>
      <c r="J493" s="157" t="s">
        <v>37</v>
      </c>
      <c r="K493" s="157" t="s">
        <v>39</v>
      </c>
      <c r="L493" s="157" t="s">
        <v>40</v>
      </c>
      <c r="M493" s="157" t="s">
        <v>41</v>
      </c>
      <c r="N493" s="157" t="s">
        <v>42</v>
      </c>
      <c r="O493" s="157" t="s">
        <v>43</v>
      </c>
      <c r="P493" s="157" t="s">
        <v>44</v>
      </c>
      <c r="Q493" s="157" t="s">
        <v>45</v>
      </c>
      <c r="R493" s="157" t="s">
        <v>46</v>
      </c>
      <c r="S493" s="157" t="s">
        <v>47</v>
      </c>
      <c r="T493" s="235" t="s">
        <v>50</v>
      </c>
      <c r="U493" s="236"/>
    </row>
    <row r="494" spans="1:21" x14ac:dyDescent="0.3">
      <c r="A494" s="56">
        <v>3</v>
      </c>
      <c r="B494" s="149" t="s">
        <v>294</v>
      </c>
      <c r="C494" s="171" t="s">
        <v>295</v>
      </c>
      <c r="D494" s="171" t="s">
        <v>665</v>
      </c>
      <c r="E494" s="79" t="s">
        <v>296</v>
      </c>
      <c r="F494" s="214" t="s">
        <v>297</v>
      </c>
      <c r="G494" s="214" t="s">
        <v>268</v>
      </c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08"/>
      <c r="T494" s="231" t="s">
        <v>489</v>
      </c>
      <c r="U494" s="232"/>
    </row>
    <row r="495" spans="1:21" x14ac:dyDescent="0.3">
      <c r="A495" s="56"/>
      <c r="B495" s="149" t="s">
        <v>298</v>
      </c>
      <c r="C495" s="171" t="s">
        <v>299</v>
      </c>
      <c r="D495" s="171" t="s">
        <v>666</v>
      </c>
      <c r="E495" s="79"/>
      <c r="F495" s="214" t="s">
        <v>300</v>
      </c>
      <c r="G495" s="214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40"/>
      <c r="T495" s="57"/>
      <c r="U495" s="58"/>
    </row>
    <row r="496" spans="1:21" x14ac:dyDescent="0.3">
      <c r="A496" s="56"/>
      <c r="B496" s="149" t="s">
        <v>301</v>
      </c>
      <c r="C496" s="171" t="s">
        <v>302</v>
      </c>
      <c r="D496" s="171" t="s">
        <v>667</v>
      </c>
      <c r="E496" s="79"/>
      <c r="F496" s="149"/>
      <c r="G496" s="214"/>
      <c r="H496" s="12"/>
      <c r="I496" s="12"/>
      <c r="J496" s="12"/>
      <c r="K496" s="12"/>
      <c r="L496" s="12"/>
      <c r="M496" s="12"/>
      <c r="N496" s="12"/>
      <c r="O496" s="12"/>
      <c r="P496" s="38"/>
      <c r="Q496" s="12"/>
      <c r="R496" s="12"/>
      <c r="S496" s="40"/>
      <c r="T496" s="57"/>
      <c r="U496" s="58"/>
    </row>
    <row r="497" spans="1:21" x14ac:dyDescent="0.3">
      <c r="A497" s="56"/>
      <c r="B497" s="149"/>
      <c r="C497" s="171" t="s">
        <v>303</v>
      </c>
      <c r="D497" s="84"/>
      <c r="E497" s="79"/>
      <c r="F497" s="149"/>
      <c r="G497" s="214"/>
      <c r="H497" s="12"/>
      <c r="I497" s="12"/>
      <c r="J497" s="12"/>
      <c r="K497" s="12"/>
      <c r="L497" s="12"/>
      <c r="M497" s="12"/>
      <c r="N497" s="12"/>
      <c r="O497" s="12"/>
      <c r="P497" s="38"/>
      <c r="Q497" s="12"/>
      <c r="R497" s="12"/>
      <c r="S497" s="40"/>
      <c r="T497" s="93"/>
      <c r="U497" s="95"/>
    </row>
    <row r="498" spans="1:21" x14ac:dyDescent="0.3">
      <c r="A498" s="56"/>
      <c r="B498" s="149"/>
      <c r="C498" s="171" t="s">
        <v>304</v>
      </c>
      <c r="D498" s="84"/>
      <c r="E498" s="79"/>
      <c r="F498" s="149"/>
      <c r="G498" s="214"/>
      <c r="H498" s="12"/>
      <c r="I498" s="12"/>
      <c r="J498" s="12"/>
      <c r="K498" s="12"/>
      <c r="L498" s="12"/>
      <c r="M498" s="12"/>
      <c r="N498" s="12"/>
      <c r="O498" s="12"/>
      <c r="P498" s="38"/>
      <c r="Q498" s="12"/>
      <c r="R498" s="12"/>
      <c r="S498" s="40"/>
      <c r="T498" s="57"/>
      <c r="U498" s="58"/>
    </row>
    <row r="499" spans="1:21" x14ac:dyDescent="0.3">
      <c r="A499" s="56"/>
      <c r="B499" s="149"/>
      <c r="C499" s="171" t="s">
        <v>305</v>
      </c>
      <c r="D499" s="84"/>
      <c r="E499" s="79"/>
      <c r="F499" s="149"/>
      <c r="G499" s="214"/>
      <c r="H499" s="12"/>
      <c r="I499" s="12"/>
      <c r="J499" s="12"/>
      <c r="K499" s="12"/>
      <c r="L499" s="12"/>
      <c r="M499" s="12"/>
      <c r="N499" s="12"/>
      <c r="O499" s="12"/>
      <c r="P499" s="38"/>
      <c r="Q499" s="12"/>
      <c r="R499" s="12"/>
      <c r="S499" s="40"/>
      <c r="T499" s="57"/>
      <c r="U499" s="58"/>
    </row>
    <row r="500" spans="1:21" x14ac:dyDescent="0.3">
      <c r="A500" s="56"/>
      <c r="B500" s="149"/>
      <c r="C500" s="171" t="s">
        <v>306</v>
      </c>
      <c r="D500" s="84"/>
      <c r="E500" s="79"/>
      <c r="F500" s="149"/>
      <c r="G500" s="214"/>
      <c r="H500" s="12"/>
      <c r="I500" s="12"/>
      <c r="J500" s="12"/>
      <c r="K500" s="12"/>
      <c r="L500" s="12"/>
      <c r="M500" s="12"/>
      <c r="N500" s="12"/>
      <c r="O500" s="12"/>
      <c r="P500" s="38"/>
      <c r="Q500" s="12"/>
      <c r="R500" s="12"/>
      <c r="S500" s="40"/>
      <c r="T500" s="57"/>
      <c r="U500" s="58"/>
    </row>
    <row r="501" spans="1:21" x14ac:dyDescent="0.3">
      <c r="A501" s="56"/>
      <c r="B501" s="149"/>
      <c r="C501" s="171" t="s">
        <v>307</v>
      </c>
      <c r="D501" s="84"/>
      <c r="E501" s="79"/>
      <c r="F501" s="149"/>
      <c r="G501" s="214"/>
      <c r="H501" s="12"/>
      <c r="I501" s="12"/>
      <c r="J501" s="12"/>
      <c r="K501" s="12"/>
      <c r="L501" s="12"/>
      <c r="M501" s="12"/>
      <c r="N501" s="12"/>
      <c r="O501" s="12"/>
      <c r="P501" s="38"/>
      <c r="Q501" s="12"/>
      <c r="R501" s="12"/>
      <c r="S501" s="40"/>
      <c r="T501" s="93"/>
      <c r="U501" s="95"/>
    </row>
    <row r="502" spans="1:21" x14ac:dyDescent="0.3">
      <c r="A502" s="56"/>
      <c r="B502" s="149"/>
      <c r="C502" s="171" t="s">
        <v>308</v>
      </c>
      <c r="D502" s="84"/>
      <c r="E502" s="79"/>
      <c r="F502" s="149"/>
      <c r="G502" s="214"/>
      <c r="H502" s="12"/>
      <c r="I502" s="12"/>
      <c r="J502" s="12"/>
      <c r="K502" s="12"/>
      <c r="L502" s="12"/>
      <c r="M502" s="12"/>
      <c r="N502" s="12"/>
      <c r="O502" s="12"/>
      <c r="P502" s="38"/>
      <c r="Q502" s="12"/>
      <c r="R502" s="12"/>
      <c r="S502" s="40"/>
      <c r="T502" s="57"/>
      <c r="U502" s="58"/>
    </row>
    <row r="503" spans="1:21" ht="7.5" customHeight="1" x14ac:dyDescent="0.3">
      <c r="A503" s="56"/>
      <c r="B503" s="149"/>
      <c r="C503" s="171"/>
      <c r="D503" s="84"/>
      <c r="E503" s="79"/>
      <c r="F503" s="149"/>
      <c r="G503" s="214"/>
      <c r="H503" s="12"/>
      <c r="I503" s="12"/>
      <c r="J503" s="12"/>
      <c r="K503" s="12"/>
      <c r="L503" s="12"/>
      <c r="M503" s="12"/>
      <c r="N503" s="12"/>
      <c r="O503" s="12"/>
      <c r="P503" s="38"/>
      <c r="Q503" s="12"/>
      <c r="R503" s="12"/>
      <c r="S503" s="40"/>
      <c r="T503" s="57"/>
      <c r="U503" s="58"/>
    </row>
    <row r="504" spans="1:21" x14ac:dyDescent="0.3">
      <c r="A504" s="56">
        <v>4</v>
      </c>
      <c r="B504" s="149" t="s">
        <v>309</v>
      </c>
      <c r="C504" s="171" t="s">
        <v>310</v>
      </c>
      <c r="D504" s="171" t="s">
        <v>668</v>
      </c>
      <c r="E504" s="79" t="s">
        <v>311</v>
      </c>
      <c r="F504" s="214" t="s">
        <v>320</v>
      </c>
      <c r="G504" s="214" t="s">
        <v>268</v>
      </c>
      <c r="H504" s="12"/>
      <c r="I504" s="12"/>
      <c r="J504" s="12"/>
      <c r="K504" s="12"/>
      <c r="L504" s="12"/>
      <c r="M504" s="12"/>
      <c r="N504" s="12"/>
      <c r="O504" s="12"/>
      <c r="P504" s="38"/>
      <c r="Q504" s="12"/>
      <c r="R504" s="12"/>
      <c r="S504" s="40"/>
      <c r="T504" s="223" t="s">
        <v>494</v>
      </c>
      <c r="U504" s="224"/>
    </row>
    <row r="505" spans="1:21" x14ac:dyDescent="0.3">
      <c r="A505" s="56"/>
      <c r="B505" s="149" t="s">
        <v>312</v>
      </c>
      <c r="C505" s="171" t="s">
        <v>313</v>
      </c>
      <c r="D505" s="171" t="s">
        <v>669</v>
      </c>
      <c r="E505" s="79"/>
      <c r="F505" s="214" t="s">
        <v>319</v>
      </c>
      <c r="G505" s="214"/>
      <c r="H505" s="12"/>
      <c r="I505" s="12"/>
      <c r="J505" s="12"/>
      <c r="K505" s="12"/>
      <c r="L505" s="12"/>
      <c r="M505" s="12"/>
      <c r="N505" s="12"/>
      <c r="O505" s="12"/>
      <c r="P505" s="38"/>
      <c r="Q505" s="12"/>
      <c r="R505" s="12"/>
      <c r="S505" s="40"/>
      <c r="T505" s="93"/>
      <c r="U505" s="95"/>
    </row>
    <row r="506" spans="1:21" x14ac:dyDescent="0.3">
      <c r="A506" s="56"/>
      <c r="B506" s="149"/>
      <c r="C506" s="171" t="s">
        <v>314</v>
      </c>
      <c r="D506" s="84"/>
      <c r="E506" s="79"/>
      <c r="F506" s="149"/>
      <c r="G506" s="214"/>
      <c r="H506" s="12"/>
      <c r="I506" s="12"/>
      <c r="J506" s="12"/>
      <c r="K506" s="12"/>
      <c r="L506" s="12"/>
      <c r="M506" s="12"/>
      <c r="N506" s="12"/>
      <c r="O506" s="12"/>
      <c r="P506" s="38"/>
      <c r="Q506" s="12"/>
      <c r="R506" s="12"/>
      <c r="S506" s="40"/>
      <c r="T506" s="57"/>
      <c r="U506" s="58"/>
    </row>
    <row r="507" spans="1:21" x14ac:dyDescent="0.3">
      <c r="A507" s="56"/>
      <c r="B507" s="149"/>
      <c r="C507" s="171" t="s">
        <v>315</v>
      </c>
      <c r="D507" s="84"/>
      <c r="E507" s="79"/>
      <c r="F507" s="15"/>
      <c r="G507" s="56"/>
      <c r="H507" s="12"/>
      <c r="I507" s="38"/>
      <c r="J507" s="12"/>
      <c r="K507" s="12"/>
      <c r="L507" s="12"/>
      <c r="M507" s="12"/>
      <c r="N507" s="12"/>
      <c r="O507" s="12"/>
      <c r="P507" s="38"/>
      <c r="Q507" s="12"/>
      <c r="R507" s="12"/>
      <c r="S507" s="40"/>
      <c r="T507" s="57"/>
      <c r="U507" s="58"/>
    </row>
    <row r="508" spans="1:21" x14ac:dyDescent="0.3">
      <c r="A508" s="56"/>
      <c r="B508" s="149"/>
      <c r="C508" s="171" t="s">
        <v>316</v>
      </c>
      <c r="D508" s="84"/>
      <c r="E508" s="79"/>
      <c r="F508" s="15"/>
      <c r="G508" s="56"/>
      <c r="H508" s="12"/>
      <c r="I508" s="38"/>
      <c r="J508" s="12"/>
      <c r="K508" s="12"/>
      <c r="L508" s="12"/>
      <c r="M508" s="12"/>
      <c r="N508" s="12"/>
      <c r="O508" s="12"/>
      <c r="P508" s="38"/>
      <c r="Q508" s="12"/>
      <c r="R508" s="12"/>
      <c r="S508" s="40"/>
      <c r="T508" s="93"/>
      <c r="U508" s="95"/>
    </row>
    <row r="509" spans="1:21" x14ac:dyDescent="0.3">
      <c r="A509" s="56"/>
      <c r="B509" s="149"/>
      <c r="C509" s="171" t="s">
        <v>317</v>
      </c>
      <c r="D509" s="84"/>
      <c r="E509" s="79"/>
      <c r="F509" s="15"/>
      <c r="G509" s="56"/>
      <c r="H509" s="12"/>
      <c r="I509" s="38"/>
      <c r="J509" s="12"/>
      <c r="K509" s="12"/>
      <c r="L509" s="12"/>
      <c r="M509" s="12"/>
      <c r="N509" s="12"/>
      <c r="O509" s="12"/>
      <c r="P509" s="38"/>
      <c r="Q509" s="12"/>
      <c r="R509" s="12"/>
      <c r="S509" s="40"/>
      <c r="T509" s="57"/>
      <c r="U509" s="58"/>
    </row>
    <row r="510" spans="1:21" x14ac:dyDescent="0.3">
      <c r="A510" s="56"/>
      <c r="B510" s="149"/>
      <c r="C510" s="171" t="s">
        <v>318</v>
      </c>
      <c r="D510" s="84"/>
      <c r="E510" s="79"/>
      <c r="F510" s="15"/>
      <c r="G510" s="56"/>
      <c r="H510" s="12"/>
      <c r="I510" s="38"/>
      <c r="J510" s="12"/>
      <c r="K510" s="12"/>
      <c r="L510" s="12"/>
      <c r="M510" s="12"/>
      <c r="N510" s="12"/>
      <c r="O510" s="12"/>
      <c r="P510" s="38"/>
      <c r="Q510" s="12"/>
      <c r="R510" s="12"/>
      <c r="S510" s="40"/>
      <c r="T510" s="57"/>
      <c r="U510" s="58"/>
    </row>
    <row r="511" spans="1:21" x14ac:dyDescent="0.3">
      <c r="A511" s="56"/>
      <c r="B511" s="149"/>
      <c r="C511" s="171"/>
      <c r="D511" s="84"/>
      <c r="E511" s="79"/>
      <c r="F511" s="15"/>
      <c r="G511" s="56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40"/>
      <c r="T511" s="57"/>
      <c r="U511" s="58"/>
    </row>
    <row r="512" spans="1:21" x14ac:dyDescent="0.3">
      <c r="A512" s="56"/>
      <c r="B512" s="149"/>
      <c r="C512" s="171"/>
      <c r="D512" s="84"/>
      <c r="E512" s="79"/>
      <c r="F512" s="15"/>
      <c r="G512" s="93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40"/>
      <c r="T512" s="57"/>
      <c r="U512" s="58"/>
    </row>
    <row r="513" spans="1:21" x14ac:dyDescent="0.3">
      <c r="A513" s="86"/>
      <c r="B513" s="173"/>
      <c r="C513" s="174"/>
      <c r="D513" s="88"/>
      <c r="E513" s="89"/>
      <c r="F513" s="87"/>
      <c r="G513" s="125"/>
      <c r="H513" s="48"/>
      <c r="I513" s="48"/>
      <c r="J513" s="48"/>
      <c r="K513" s="48"/>
      <c r="L513" s="48"/>
      <c r="M513" s="48"/>
      <c r="N513" s="48"/>
      <c r="O513" s="48"/>
      <c r="P513" s="48"/>
      <c r="Q513" s="48"/>
      <c r="R513" s="48"/>
      <c r="S513" s="94"/>
      <c r="T513" s="74"/>
      <c r="U513" s="116"/>
    </row>
    <row r="514" spans="1:21" ht="20.25" x14ac:dyDescent="0.3">
      <c r="A514" s="241" t="s">
        <v>0</v>
      </c>
      <c r="B514" s="241"/>
      <c r="C514" s="241"/>
      <c r="D514" s="241"/>
      <c r="E514" s="241"/>
      <c r="F514" s="241"/>
      <c r="G514" s="241"/>
      <c r="H514" s="241"/>
      <c r="I514" s="241"/>
      <c r="J514" s="241"/>
      <c r="K514" s="241"/>
      <c r="L514" s="241"/>
      <c r="M514" s="241"/>
      <c r="N514" s="241"/>
      <c r="O514" s="241"/>
      <c r="P514" s="241"/>
      <c r="Q514" s="241"/>
      <c r="R514" s="241"/>
      <c r="S514" s="241"/>
    </row>
    <row r="515" spans="1:21" ht="20.25" x14ac:dyDescent="0.3">
      <c r="A515" s="241" t="s">
        <v>69</v>
      </c>
      <c r="B515" s="241"/>
      <c r="C515" s="241"/>
      <c r="D515" s="241"/>
      <c r="E515" s="241"/>
      <c r="F515" s="241"/>
      <c r="G515" s="241"/>
      <c r="H515" s="241"/>
      <c r="I515" s="241"/>
      <c r="J515" s="241"/>
      <c r="K515" s="241"/>
      <c r="L515" s="241"/>
      <c r="M515" s="241"/>
      <c r="N515" s="241"/>
      <c r="O515" s="241"/>
      <c r="P515" s="241"/>
      <c r="Q515" s="241"/>
      <c r="R515" s="241"/>
      <c r="S515" s="241"/>
    </row>
    <row r="516" spans="1:21" ht="20.25" x14ac:dyDescent="0.3">
      <c r="A516" s="241" t="s">
        <v>1</v>
      </c>
      <c r="B516" s="241"/>
      <c r="C516" s="241"/>
      <c r="D516" s="241"/>
      <c r="E516" s="241"/>
      <c r="F516" s="241"/>
      <c r="G516" s="241"/>
      <c r="H516" s="241"/>
      <c r="I516" s="241"/>
      <c r="J516" s="241"/>
      <c r="K516" s="241"/>
      <c r="L516" s="241"/>
      <c r="M516" s="241"/>
      <c r="N516" s="241"/>
      <c r="O516" s="241"/>
      <c r="P516" s="241"/>
      <c r="Q516" s="241"/>
      <c r="R516" s="241"/>
      <c r="S516" s="241"/>
    </row>
    <row r="517" spans="1:21" x14ac:dyDescent="0.3">
      <c r="A517" s="248" t="s">
        <v>51</v>
      </c>
      <c r="B517" s="248"/>
      <c r="C517" s="248"/>
      <c r="D517" s="133"/>
      <c r="E517" s="3"/>
      <c r="F517" s="2"/>
      <c r="G517" s="1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21" x14ac:dyDescent="0.3">
      <c r="A518" s="4" t="s">
        <v>267</v>
      </c>
      <c r="B518" s="141"/>
      <c r="C518" s="142"/>
      <c r="D518" s="2"/>
      <c r="E518" s="3"/>
      <c r="F518" s="2"/>
      <c r="G518" s="1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21" x14ac:dyDescent="0.3">
      <c r="A519" s="4"/>
      <c r="B519" s="141" t="s">
        <v>550</v>
      </c>
      <c r="C519" s="142"/>
      <c r="D519" s="2"/>
      <c r="E519" s="3"/>
      <c r="F519" s="2"/>
      <c r="G519" s="1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21" ht="11.25" customHeight="1" x14ac:dyDescent="0.3">
      <c r="A520" s="21"/>
      <c r="B520" s="151"/>
      <c r="C520" s="15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</row>
    <row r="521" spans="1:21" s="169" customFormat="1" ht="15.75" x14ac:dyDescent="0.25">
      <c r="A521" s="154" t="s">
        <v>3</v>
      </c>
      <c r="B521" s="154" t="s">
        <v>6</v>
      </c>
      <c r="C521" s="155" t="s">
        <v>15</v>
      </c>
      <c r="D521" s="225" t="s">
        <v>561</v>
      </c>
      <c r="E521" s="200" t="s">
        <v>27</v>
      </c>
      <c r="F521" s="155" t="s">
        <v>28</v>
      </c>
      <c r="G521" s="155" t="s">
        <v>33</v>
      </c>
      <c r="H521" s="245" t="s">
        <v>38</v>
      </c>
      <c r="I521" s="246"/>
      <c r="J521" s="247"/>
      <c r="K521" s="245" t="s">
        <v>68</v>
      </c>
      <c r="L521" s="246"/>
      <c r="M521" s="246"/>
      <c r="N521" s="246"/>
      <c r="O521" s="246"/>
      <c r="P521" s="246"/>
      <c r="Q521" s="246"/>
      <c r="R521" s="246"/>
      <c r="S521" s="247"/>
      <c r="T521" s="227" t="s">
        <v>29</v>
      </c>
      <c r="U521" s="228"/>
    </row>
    <row r="522" spans="1:21" s="169" customFormat="1" ht="15.75" x14ac:dyDescent="0.25">
      <c r="A522" s="156"/>
      <c r="B522" s="156"/>
      <c r="C522" s="157" t="s">
        <v>16</v>
      </c>
      <c r="D522" s="226"/>
      <c r="E522" s="201"/>
      <c r="F522" s="157" t="s">
        <v>29</v>
      </c>
      <c r="G522" s="157" t="s">
        <v>29</v>
      </c>
      <c r="H522" s="157" t="s">
        <v>35</v>
      </c>
      <c r="I522" s="157" t="s">
        <v>36</v>
      </c>
      <c r="J522" s="157" t="s">
        <v>37</v>
      </c>
      <c r="K522" s="157" t="s">
        <v>39</v>
      </c>
      <c r="L522" s="157" t="s">
        <v>40</v>
      </c>
      <c r="M522" s="157" t="s">
        <v>41</v>
      </c>
      <c r="N522" s="157" t="s">
        <v>42</v>
      </c>
      <c r="O522" s="157" t="s">
        <v>43</v>
      </c>
      <c r="P522" s="157" t="s">
        <v>44</v>
      </c>
      <c r="Q522" s="157" t="s">
        <v>45</v>
      </c>
      <c r="R522" s="157" t="s">
        <v>46</v>
      </c>
      <c r="S522" s="157" t="s">
        <v>47</v>
      </c>
      <c r="T522" s="229" t="s">
        <v>50</v>
      </c>
      <c r="U522" s="230"/>
    </row>
    <row r="523" spans="1:21" s="21" customFormat="1" x14ac:dyDescent="0.3">
      <c r="A523" s="56">
        <v>5</v>
      </c>
      <c r="B523" s="149" t="s">
        <v>321</v>
      </c>
      <c r="C523" s="171" t="s">
        <v>322</v>
      </c>
      <c r="D523" s="171" t="s">
        <v>668</v>
      </c>
      <c r="E523" s="79" t="s">
        <v>323</v>
      </c>
      <c r="F523" s="65" t="s">
        <v>328</v>
      </c>
      <c r="G523" s="65" t="s">
        <v>268</v>
      </c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34"/>
      <c r="T523" s="231" t="s">
        <v>489</v>
      </c>
      <c r="U523" s="232"/>
    </row>
    <row r="524" spans="1:21" s="21" customFormat="1" x14ac:dyDescent="0.3">
      <c r="A524" s="56"/>
      <c r="B524" s="149" t="s">
        <v>324</v>
      </c>
      <c r="C524" s="171" t="s">
        <v>329</v>
      </c>
      <c r="D524" s="171" t="s">
        <v>670</v>
      </c>
      <c r="E524" s="79"/>
      <c r="F524" s="65" t="s">
        <v>327</v>
      </c>
      <c r="G524" s="65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57"/>
      <c r="U524" s="58"/>
    </row>
    <row r="525" spans="1:21" s="21" customFormat="1" x14ac:dyDescent="0.3">
      <c r="A525" s="56"/>
      <c r="B525" s="149"/>
      <c r="C525" s="171" t="s">
        <v>279</v>
      </c>
      <c r="D525" s="84"/>
      <c r="E525" s="79"/>
      <c r="F525" s="42"/>
      <c r="G525" s="65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57"/>
      <c r="U525" s="58"/>
    </row>
    <row r="526" spans="1:21" s="21" customFormat="1" x14ac:dyDescent="0.3">
      <c r="A526" s="56"/>
      <c r="B526" s="149"/>
      <c r="C526" s="171" t="s">
        <v>330</v>
      </c>
      <c r="D526" s="84"/>
      <c r="E526" s="79"/>
      <c r="F526" s="42"/>
      <c r="G526" s="65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93"/>
      <c r="U526" s="95"/>
    </row>
    <row r="527" spans="1:21" s="21" customFormat="1" x14ac:dyDescent="0.3">
      <c r="A527" s="56"/>
      <c r="B527" s="149"/>
      <c r="C527" s="171" t="s">
        <v>331</v>
      </c>
      <c r="D527" s="84"/>
      <c r="E527" s="79"/>
      <c r="F527" s="42"/>
      <c r="G527" s="65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57"/>
      <c r="U527" s="58"/>
    </row>
    <row r="528" spans="1:21" s="21" customFormat="1" x14ac:dyDescent="0.3">
      <c r="A528" s="56"/>
      <c r="B528" s="149"/>
      <c r="C528" s="171" t="s">
        <v>325</v>
      </c>
      <c r="D528" s="84"/>
      <c r="E528" s="79"/>
      <c r="F528" s="42"/>
      <c r="G528" s="65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57"/>
      <c r="U528" s="58"/>
    </row>
    <row r="529" spans="1:21" s="21" customFormat="1" x14ac:dyDescent="0.3">
      <c r="A529" s="56"/>
      <c r="B529" s="149"/>
      <c r="C529" s="172" t="s">
        <v>326</v>
      </c>
      <c r="D529" s="84"/>
      <c r="E529" s="79"/>
      <c r="F529" s="42"/>
      <c r="G529" s="65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57"/>
      <c r="U529" s="58"/>
    </row>
    <row r="530" spans="1:21" s="21" customFormat="1" ht="7.5" customHeight="1" x14ac:dyDescent="0.3">
      <c r="A530" s="56"/>
      <c r="B530" s="149"/>
      <c r="C530" s="151"/>
      <c r="D530" s="42"/>
      <c r="E530" s="79"/>
      <c r="F530" s="42"/>
      <c r="G530" s="65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93"/>
      <c r="U530" s="95"/>
    </row>
    <row r="531" spans="1:21" s="21" customFormat="1" x14ac:dyDescent="0.3">
      <c r="A531" s="56">
        <v>6</v>
      </c>
      <c r="B531" s="149" t="s">
        <v>332</v>
      </c>
      <c r="C531" s="172" t="s">
        <v>333</v>
      </c>
      <c r="D531" s="171" t="s">
        <v>671</v>
      </c>
      <c r="E531" s="79" t="s">
        <v>334</v>
      </c>
      <c r="F531" s="65" t="s">
        <v>270</v>
      </c>
      <c r="G531" s="65" t="s">
        <v>268</v>
      </c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223" t="s">
        <v>482</v>
      </c>
      <c r="U531" s="224"/>
    </row>
    <row r="532" spans="1:21" s="21" customFormat="1" x14ac:dyDescent="0.3">
      <c r="A532" s="56"/>
      <c r="B532" s="149" t="s">
        <v>335</v>
      </c>
      <c r="C532" s="172" t="s">
        <v>271</v>
      </c>
      <c r="D532" s="171" t="s">
        <v>672</v>
      </c>
      <c r="E532" s="79"/>
      <c r="F532" s="65" t="s">
        <v>336</v>
      </c>
      <c r="G532" s="65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57"/>
      <c r="U532" s="58"/>
    </row>
    <row r="533" spans="1:21" s="21" customFormat="1" x14ac:dyDescent="0.3">
      <c r="A533" s="56"/>
      <c r="B533" s="149"/>
      <c r="C533" s="171" t="s">
        <v>337</v>
      </c>
      <c r="D533" s="84"/>
      <c r="E533" s="79"/>
      <c r="F533" s="42"/>
      <c r="G533" s="65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57"/>
      <c r="U533" s="58"/>
    </row>
    <row r="534" spans="1:21" x14ac:dyDescent="0.3">
      <c r="A534" s="56"/>
      <c r="B534" s="149"/>
      <c r="C534" s="171" t="s">
        <v>338</v>
      </c>
      <c r="D534" s="84"/>
      <c r="E534" s="79"/>
      <c r="F534" s="42"/>
      <c r="G534" s="65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93"/>
      <c r="U534" s="95"/>
    </row>
    <row r="535" spans="1:21" x14ac:dyDescent="0.3">
      <c r="A535" s="56"/>
      <c r="B535" s="149"/>
      <c r="C535" s="171" t="s">
        <v>339</v>
      </c>
      <c r="D535" s="84"/>
      <c r="E535" s="79"/>
      <c r="F535" s="42"/>
      <c r="G535" s="65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57"/>
      <c r="U535" s="58"/>
    </row>
    <row r="536" spans="1:21" ht="6.75" customHeight="1" x14ac:dyDescent="0.3">
      <c r="A536" s="56"/>
      <c r="B536" s="175"/>
      <c r="C536" s="171"/>
      <c r="D536" s="84"/>
      <c r="E536" s="79"/>
      <c r="F536" s="42"/>
      <c r="G536" s="219"/>
      <c r="H536" s="12"/>
      <c r="I536" s="12"/>
      <c r="J536" s="12"/>
      <c r="K536" s="38"/>
      <c r="L536" s="12"/>
      <c r="M536" s="12"/>
      <c r="N536" s="12"/>
      <c r="O536" s="12"/>
      <c r="P536" s="12"/>
      <c r="Q536" s="12"/>
      <c r="R536" s="12"/>
      <c r="S536" s="12"/>
      <c r="T536" s="57"/>
      <c r="U536" s="58"/>
    </row>
    <row r="537" spans="1:21" x14ac:dyDescent="0.3">
      <c r="A537" s="56">
        <v>7</v>
      </c>
      <c r="B537" s="149" t="s">
        <v>332</v>
      </c>
      <c r="C537" s="171" t="s">
        <v>333</v>
      </c>
      <c r="D537" s="171" t="s">
        <v>671</v>
      </c>
      <c r="E537" s="79" t="s">
        <v>334</v>
      </c>
      <c r="F537" s="65" t="s">
        <v>340</v>
      </c>
      <c r="G537" s="65" t="s">
        <v>268</v>
      </c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223" t="s">
        <v>482</v>
      </c>
      <c r="U537" s="224"/>
    </row>
    <row r="538" spans="1:21" x14ac:dyDescent="0.3">
      <c r="A538" s="56"/>
      <c r="B538" s="149" t="s">
        <v>341</v>
      </c>
      <c r="C538" s="171" t="s">
        <v>342</v>
      </c>
      <c r="D538" s="171" t="s">
        <v>673</v>
      </c>
      <c r="E538" s="79"/>
      <c r="F538" s="65" t="s">
        <v>343</v>
      </c>
      <c r="G538" s="65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57"/>
      <c r="U538" s="58"/>
    </row>
    <row r="539" spans="1:21" x14ac:dyDescent="0.3">
      <c r="A539" s="56"/>
      <c r="B539" s="149"/>
      <c r="C539" s="171" t="s">
        <v>498</v>
      </c>
      <c r="D539" s="84"/>
      <c r="E539" s="79"/>
      <c r="F539" s="42"/>
      <c r="G539" s="65"/>
      <c r="H539" s="85"/>
      <c r="I539" s="85"/>
      <c r="J539" s="85"/>
      <c r="K539" s="85"/>
      <c r="L539" s="85"/>
      <c r="M539" s="85"/>
      <c r="N539" s="85"/>
      <c r="O539" s="85"/>
      <c r="P539" s="85"/>
      <c r="Q539" s="85"/>
      <c r="R539" s="85"/>
      <c r="S539" s="85"/>
      <c r="T539" s="57"/>
      <c r="U539" s="58"/>
    </row>
    <row r="540" spans="1:21" x14ac:dyDescent="0.3">
      <c r="A540" s="56"/>
      <c r="B540" s="149"/>
      <c r="C540" s="171" t="s">
        <v>338</v>
      </c>
      <c r="D540" s="84"/>
      <c r="E540" s="79"/>
      <c r="F540" s="15"/>
      <c r="G540" s="56"/>
      <c r="H540" s="85"/>
      <c r="I540" s="85"/>
      <c r="J540" s="85"/>
      <c r="K540" s="85"/>
      <c r="L540" s="85"/>
      <c r="M540" s="85"/>
      <c r="N540" s="85"/>
      <c r="O540" s="85"/>
      <c r="P540" s="85"/>
      <c r="Q540" s="85"/>
      <c r="R540" s="85"/>
      <c r="S540" s="85"/>
      <c r="T540" s="57"/>
      <c r="U540" s="58"/>
    </row>
    <row r="541" spans="1:21" x14ac:dyDescent="0.3">
      <c r="A541" s="56"/>
      <c r="B541" s="149"/>
      <c r="C541" s="171" t="s">
        <v>497</v>
      </c>
      <c r="D541" s="84"/>
      <c r="E541" s="79"/>
      <c r="F541" s="15"/>
      <c r="G541" s="56"/>
      <c r="H541" s="85"/>
      <c r="I541" s="85"/>
      <c r="J541" s="85"/>
      <c r="K541" s="85"/>
      <c r="L541" s="85"/>
      <c r="M541" s="85"/>
      <c r="N541" s="85"/>
      <c r="O541" s="85"/>
      <c r="P541" s="85"/>
      <c r="Q541" s="85"/>
      <c r="R541" s="85"/>
      <c r="S541" s="109"/>
      <c r="T541" s="57"/>
      <c r="U541" s="58"/>
    </row>
    <row r="542" spans="1:21" x14ac:dyDescent="0.3">
      <c r="A542" s="85"/>
      <c r="B542" s="176"/>
      <c r="C542" s="176"/>
      <c r="D542" s="85"/>
      <c r="E542" s="85"/>
      <c r="F542" s="85"/>
      <c r="G542" s="85"/>
      <c r="H542" s="85"/>
      <c r="I542" s="85"/>
      <c r="J542" s="85"/>
      <c r="K542" s="85"/>
      <c r="L542" s="85"/>
      <c r="M542" s="85"/>
      <c r="N542" s="85"/>
      <c r="O542" s="85"/>
      <c r="P542" s="85"/>
      <c r="Q542" s="85"/>
      <c r="R542" s="85"/>
      <c r="S542" s="109"/>
      <c r="T542" s="57"/>
      <c r="U542" s="58"/>
    </row>
    <row r="543" spans="1:21" x14ac:dyDescent="0.3">
      <c r="A543" s="96"/>
      <c r="B543" s="177"/>
      <c r="C543" s="177"/>
      <c r="D543" s="96"/>
      <c r="E543" s="96"/>
      <c r="F543" s="96"/>
      <c r="G543" s="96"/>
      <c r="H543" s="96"/>
      <c r="I543" s="96"/>
      <c r="J543" s="96"/>
      <c r="K543" s="96"/>
      <c r="L543" s="96"/>
      <c r="M543" s="96"/>
      <c r="N543" s="96"/>
      <c r="O543" s="96"/>
      <c r="P543" s="96"/>
      <c r="Q543" s="96"/>
      <c r="R543" s="96"/>
      <c r="S543" s="110"/>
      <c r="T543" s="74"/>
      <c r="U543" s="116"/>
    </row>
    <row r="544" spans="1:21" ht="20.25" x14ac:dyDescent="0.3">
      <c r="A544" s="241" t="s">
        <v>0</v>
      </c>
      <c r="B544" s="241"/>
      <c r="C544" s="241"/>
      <c r="D544" s="241"/>
      <c r="E544" s="241"/>
      <c r="F544" s="241"/>
      <c r="G544" s="241"/>
      <c r="H544" s="241"/>
      <c r="I544" s="241"/>
      <c r="J544" s="241"/>
      <c r="K544" s="241"/>
      <c r="L544" s="241"/>
      <c r="M544" s="241"/>
      <c r="N544" s="241"/>
      <c r="O544" s="241"/>
      <c r="P544" s="241"/>
      <c r="Q544" s="241"/>
      <c r="R544" s="241"/>
      <c r="S544" s="241"/>
    </row>
    <row r="545" spans="1:21" ht="20.25" x14ac:dyDescent="0.3">
      <c r="A545" s="241" t="s">
        <v>69</v>
      </c>
      <c r="B545" s="241"/>
      <c r="C545" s="241"/>
      <c r="D545" s="241"/>
      <c r="E545" s="241"/>
      <c r="F545" s="241"/>
      <c r="G545" s="241"/>
      <c r="H545" s="241"/>
      <c r="I545" s="241"/>
      <c r="J545" s="241"/>
      <c r="K545" s="241"/>
      <c r="L545" s="241"/>
      <c r="M545" s="241"/>
      <c r="N545" s="241"/>
      <c r="O545" s="241"/>
      <c r="P545" s="241"/>
      <c r="Q545" s="241"/>
      <c r="R545" s="241"/>
      <c r="S545" s="241"/>
    </row>
    <row r="546" spans="1:21" ht="20.25" x14ac:dyDescent="0.3">
      <c r="A546" s="241" t="s">
        <v>1</v>
      </c>
      <c r="B546" s="241"/>
      <c r="C546" s="241"/>
      <c r="D546" s="241"/>
      <c r="E546" s="241"/>
      <c r="F546" s="241"/>
      <c r="G546" s="241"/>
      <c r="H546" s="241"/>
      <c r="I546" s="241"/>
      <c r="J546" s="241"/>
      <c r="K546" s="241"/>
      <c r="L546" s="241"/>
      <c r="M546" s="241"/>
      <c r="N546" s="241"/>
      <c r="O546" s="241"/>
      <c r="P546" s="241"/>
      <c r="Q546" s="241"/>
      <c r="R546" s="241"/>
      <c r="S546" s="241"/>
    </row>
    <row r="547" spans="1:21" x14ac:dyDescent="0.3">
      <c r="A547" s="248" t="s">
        <v>51</v>
      </c>
      <c r="B547" s="248"/>
      <c r="C547" s="248"/>
      <c r="D547" s="133"/>
      <c r="E547" s="3"/>
      <c r="F547" s="2"/>
      <c r="G547" s="1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21" x14ac:dyDescent="0.3">
      <c r="A548" s="4" t="s">
        <v>267</v>
      </c>
      <c r="B548" s="141"/>
      <c r="C548" s="142"/>
      <c r="D548" s="2"/>
      <c r="E548" s="3"/>
      <c r="F548" s="2"/>
      <c r="G548" s="1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21" x14ac:dyDescent="0.3">
      <c r="A549" s="4"/>
      <c r="B549" s="141" t="s">
        <v>550</v>
      </c>
      <c r="C549" s="142"/>
      <c r="D549" s="2"/>
      <c r="E549" s="3"/>
      <c r="F549" s="2"/>
      <c r="G549" s="1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21" ht="12.75" customHeight="1" x14ac:dyDescent="0.3">
      <c r="A550" s="21"/>
      <c r="B550" s="151"/>
      <c r="C550" s="15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</row>
    <row r="551" spans="1:21" s="169" customFormat="1" ht="15.75" x14ac:dyDescent="0.25">
      <c r="A551" s="154" t="s">
        <v>3</v>
      </c>
      <c r="B551" s="154" t="s">
        <v>6</v>
      </c>
      <c r="C551" s="155" t="s">
        <v>15</v>
      </c>
      <c r="D551" s="225" t="s">
        <v>561</v>
      </c>
      <c r="E551" s="200" t="s">
        <v>27</v>
      </c>
      <c r="F551" s="155" t="s">
        <v>28</v>
      </c>
      <c r="G551" s="155" t="s">
        <v>33</v>
      </c>
      <c r="H551" s="245" t="s">
        <v>38</v>
      </c>
      <c r="I551" s="246"/>
      <c r="J551" s="247"/>
      <c r="K551" s="245" t="s">
        <v>68</v>
      </c>
      <c r="L551" s="246"/>
      <c r="M551" s="246"/>
      <c r="N551" s="246"/>
      <c r="O551" s="246"/>
      <c r="P551" s="246"/>
      <c r="Q551" s="246"/>
      <c r="R551" s="246"/>
      <c r="S551" s="247"/>
      <c r="T551" s="227" t="s">
        <v>29</v>
      </c>
      <c r="U551" s="228"/>
    </row>
    <row r="552" spans="1:21" s="169" customFormat="1" ht="15.75" x14ac:dyDescent="0.25">
      <c r="A552" s="156"/>
      <c r="B552" s="156"/>
      <c r="C552" s="157" t="s">
        <v>16</v>
      </c>
      <c r="D552" s="226"/>
      <c r="E552" s="201"/>
      <c r="F552" s="157" t="s">
        <v>29</v>
      </c>
      <c r="G552" s="157" t="s">
        <v>29</v>
      </c>
      <c r="H552" s="157" t="s">
        <v>35</v>
      </c>
      <c r="I552" s="157" t="s">
        <v>36</v>
      </c>
      <c r="J552" s="157" t="s">
        <v>37</v>
      </c>
      <c r="K552" s="157" t="s">
        <v>39</v>
      </c>
      <c r="L552" s="157" t="s">
        <v>40</v>
      </c>
      <c r="M552" s="157" t="s">
        <v>41</v>
      </c>
      <c r="N552" s="157" t="s">
        <v>42</v>
      </c>
      <c r="O552" s="157" t="s">
        <v>43</v>
      </c>
      <c r="P552" s="157" t="s">
        <v>44</v>
      </c>
      <c r="Q552" s="157" t="s">
        <v>45</v>
      </c>
      <c r="R552" s="157" t="s">
        <v>46</v>
      </c>
      <c r="S552" s="157" t="s">
        <v>47</v>
      </c>
      <c r="T552" s="229" t="s">
        <v>50</v>
      </c>
      <c r="U552" s="230"/>
    </row>
    <row r="553" spans="1:21" x14ac:dyDescent="0.3">
      <c r="A553" s="56">
        <v>8</v>
      </c>
      <c r="B553" s="149" t="s">
        <v>332</v>
      </c>
      <c r="C553" s="171" t="s">
        <v>345</v>
      </c>
      <c r="D553" s="171" t="s">
        <v>671</v>
      </c>
      <c r="E553" s="79" t="s">
        <v>334</v>
      </c>
      <c r="F553" s="65" t="s">
        <v>320</v>
      </c>
      <c r="G553" s="65" t="s">
        <v>268</v>
      </c>
      <c r="H553" s="15"/>
      <c r="I553" s="15"/>
      <c r="J553" s="15"/>
      <c r="K553" s="15"/>
      <c r="L553" s="15"/>
      <c r="M553" s="15"/>
      <c r="N553" s="15"/>
      <c r="O553" s="15"/>
      <c r="P553" s="15"/>
      <c r="Q553" s="12"/>
      <c r="R553" s="12"/>
      <c r="S553" s="34"/>
      <c r="T553" s="231" t="s">
        <v>482</v>
      </c>
      <c r="U553" s="232"/>
    </row>
    <row r="554" spans="1:21" x14ac:dyDescent="0.3">
      <c r="A554" s="56"/>
      <c r="B554" s="149" t="s">
        <v>344</v>
      </c>
      <c r="C554" s="171" t="s">
        <v>346</v>
      </c>
      <c r="D554" s="171" t="s">
        <v>674</v>
      </c>
      <c r="E554" s="79"/>
      <c r="F554" s="65" t="s">
        <v>319</v>
      </c>
      <c r="G554" s="65"/>
      <c r="H554" s="15"/>
      <c r="I554" s="15"/>
      <c r="J554" s="15"/>
      <c r="K554" s="15"/>
      <c r="L554" s="15"/>
      <c r="M554" s="15"/>
      <c r="N554" s="15"/>
      <c r="O554" s="15"/>
      <c r="P554" s="15"/>
      <c r="Q554" s="12"/>
      <c r="R554" s="12"/>
      <c r="S554" s="12"/>
      <c r="T554" s="57"/>
      <c r="U554" s="58"/>
    </row>
    <row r="555" spans="1:21" x14ac:dyDescent="0.3">
      <c r="A555" s="56"/>
      <c r="B555" s="149"/>
      <c r="C555" s="171" t="s">
        <v>347</v>
      </c>
      <c r="D555" s="84"/>
      <c r="E555" s="42"/>
      <c r="F555" s="42"/>
      <c r="G555" s="21"/>
      <c r="H555" s="15"/>
      <c r="I555" s="15"/>
      <c r="J555" s="15"/>
      <c r="K555" s="15"/>
      <c r="L555" s="15"/>
      <c r="M555" s="15"/>
      <c r="N555" s="15"/>
      <c r="O555" s="15"/>
      <c r="P555" s="15"/>
      <c r="Q555" s="12"/>
      <c r="R555" s="12"/>
      <c r="S555" s="12"/>
      <c r="T555" s="57"/>
      <c r="U555" s="58"/>
    </row>
    <row r="556" spans="1:21" x14ac:dyDescent="0.3">
      <c r="A556" s="56"/>
      <c r="B556" s="149"/>
      <c r="C556" s="171" t="s">
        <v>348</v>
      </c>
      <c r="D556" s="84"/>
      <c r="E556" s="79"/>
      <c r="F556" s="42"/>
      <c r="G556" s="65"/>
      <c r="H556" s="15"/>
      <c r="I556" s="15"/>
      <c r="J556" s="15"/>
      <c r="K556" s="15"/>
      <c r="L556" s="15"/>
      <c r="M556" s="15"/>
      <c r="N556" s="15"/>
      <c r="O556" s="15"/>
      <c r="P556" s="15"/>
      <c r="Q556" s="12"/>
      <c r="R556" s="12"/>
      <c r="S556" s="12"/>
      <c r="T556" s="93"/>
      <c r="U556" s="95"/>
    </row>
    <row r="557" spans="1:21" x14ac:dyDescent="0.3">
      <c r="A557" s="56"/>
      <c r="B557" s="149"/>
      <c r="C557" s="171" t="s">
        <v>349</v>
      </c>
      <c r="D557" s="84"/>
      <c r="E557" s="79"/>
      <c r="F557" s="42"/>
      <c r="G557" s="65"/>
      <c r="H557" s="15"/>
      <c r="I557" s="15"/>
      <c r="J557" s="15"/>
      <c r="K557" s="15"/>
      <c r="L557" s="15"/>
      <c r="M557" s="15"/>
      <c r="N557" s="15"/>
      <c r="O557" s="15"/>
      <c r="P557" s="15"/>
      <c r="Q557" s="12"/>
      <c r="R557" s="12"/>
      <c r="S557" s="12"/>
      <c r="T557" s="57"/>
      <c r="U557" s="58"/>
    </row>
    <row r="558" spans="1:21" ht="6" customHeight="1" x14ac:dyDescent="0.3">
      <c r="A558" s="56"/>
      <c r="B558" s="149"/>
      <c r="C558" s="171"/>
      <c r="D558" s="84"/>
      <c r="E558" s="79"/>
      <c r="F558" s="42"/>
      <c r="G558" s="65"/>
      <c r="H558" s="15"/>
      <c r="I558" s="15"/>
      <c r="J558" s="15"/>
      <c r="K558" s="15"/>
      <c r="L558" s="15"/>
      <c r="M558" s="15"/>
      <c r="N558" s="15"/>
      <c r="O558" s="15"/>
      <c r="P558" s="15"/>
      <c r="Q558" s="12"/>
      <c r="R558" s="12"/>
      <c r="S558" s="12"/>
      <c r="T558" s="57"/>
      <c r="U558" s="58"/>
    </row>
    <row r="559" spans="1:21" x14ac:dyDescent="0.3">
      <c r="A559" s="56">
        <v>9</v>
      </c>
      <c r="B559" s="149" t="s">
        <v>351</v>
      </c>
      <c r="C559" s="171" t="s">
        <v>353</v>
      </c>
      <c r="D559" s="171" t="s">
        <v>675</v>
      </c>
      <c r="E559" s="79" t="s">
        <v>350</v>
      </c>
      <c r="F559" s="65" t="s">
        <v>270</v>
      </c>
      <c r="G559" s="65" t="s">
        <v>268</v>
      </c>
      <c r="H559" s="15"/>
      <c r="I559" s="15"/>
      <c r="J559" s="15"/>
      <c r="K559" s="15"/>
      <c r="L559" s="15"/>
      <c r="M559" s="15"/>
      <c r="N559" s="15"/>
      <c r="O559" s="15"/>
      <c r="P559" s="15"/>
      <c r="Q559" s="12"/>
      <c r="R559" s="12"/>
      <c r="S559" s="12"/>
      <c r="T559" s="223" t="s">
        <v>496</v>
      </c>
      <c r="U559" s="224"/>
    </row>
    <row r="560" spans="1:21" x14ac:dyDescent="0.3">
      <c r="A560" s="56"/>
      <c r="B560" s="149" t="s">
        <v>352</v>
      </c>
      <c r="C560" s="171" t="s">
        <v>354</v>
      </c>
      <c r="D560" s="171" t="s">
        <v>676</v>
      </c>
      <c r="E560" s="79"/>
      <c r="F560" s="65" t="s">
        <v>336</v>
      </c>
      <c r="G560" s="65"/>
      <c r="H560" s="15"/>
      <c r="I560" s="15"/>
      <c r="J560" s="15"/>
      <c r="K560" s="15"/>
      <c r="L560" s="15"/>
      <c r="M560" s="15"/>
      <c r="N560" s="15"/>
      <c r="O560" s="15"/>
      <c r="P560" s="15"/>
      <c r="Q560" s="12"/>
      <c r="R560" s="12"/>
      <c r="S560" s="12"/>
      <c r="T560" s="93"/>
      <c r="U560" s="95"/>
    </row>
    <row r="561" spans="1:22" x14ac:dyDescent="0.3">
      <c r="A561" s="56"/>
      <c r="B561" s="149"/>
      <c r="C561" s="171" t="s">
        <v>269</v>
      </c>
      <c r="D561" s="84"/>
      <c r="E561" s="79"/>
      <c r="F561" s="42"/>
      <c r="G561" s="65"/>
      <c r="H561" s="15"/>
      <c r="I561" s="15"/>
      <c r="J561" s="15"/>
      <c r="K561" s="15"/>
      <c r="L561" s="15"/>
      <c r="M561" s="15"/>
      <c r="N561" s="15"/>
      <c r="O561" s="15"/>
      <c r="P561" s="15"/>
      <c r="Q561" s="12"/>
      <c r="R561" s="12"/>
      <c r="S561" s="12"/>
      <c r="T561" s="57"/>
      <c r="U561" s="58"/>
    </row>
    <row r="562" spans="1:22" x14ac:dyDescent="0.3">
      <c r="A562" s="56"/>
      <c r="B562" s="149"/>
      <c r="C562" s="171" t="s">
        <v>356</v>
      </c>
      <c r="D562" s="84"/>
      <c r="E562" s="79"/>
      <c r="F562" s="42"/>
      <c r="G562" s="65"/>
      <c r="H562" s="15"/>
      <c r="I562" s="15"/>
      <c r="J562" s="15"/>
      <c r="K562" s="15"/>
      <c r="L562" s="15"/>
      <c r="M562" s="15"/>
      <c r="N562" s="12"/>
      <c r="O562" s="12"/>
      <c r="P562" s="12"/>
      <c r="Q562" s="12"/>
      <c r="R562" s="12"/>
      <c r="S562" s="12"/>
      <c r="T562" s="57"/>
      <c r="U562" s="58"/>
    </row>
    <row r="563" spans="1:22" x14ac:dyDescent="0.3">
      <c r="A563" s="56"/>
      <c r="B563" s="149"/>
      <c r="C563" s="172" t="s">
        <v>355</v>
      </c>
      <c r="D563" s="84"/>
      <c r="E563" s="79"/>
      <c r="F563" s="42"/>
      <c r="G563" s="65"/>
      <c r="H563" s="15"/>
      <c r="I563" s="15"/>
      <c r="J563" s="15"/>
      <c r="K563" s="15"/>
      <c r="L563" s="15"/>
      <c r="M563" s="15"/>
      <c r="N563" s="12"/>
      <c r="O563" s="12"/>
      <c r="P563" s="12"/>
      <c r="Q563" s="12"/>
      <c r="R563" s="12"/>
      <c r="S563" s="12"/>
      <c r="T563" s="57"/>
      <c r="U563" s="58"/>
    </row>
    <row r="564" spans="1:22" ht="7.5" customHeight="1" x14ac:dyDescent="0.3">
      <c r="A564" s="56"/>
      <c r="B564" s="149"/>
      <c r="C564" s="172"/>
      <c r="D564" s="84"/>
      <c r="E564" s="79"/>
      <c r="F564" s="42"/>
      <c r="G564" s="65"/>
      <c r="H564" s="15"/>
      <c r="I564" s="15"/>
      <c r="J564" s="15"/>
      <c r="K564" s="15"/>
      <c r="L564" s="15"/>
      <c r="M564" s="15"/>
      <c r="N564" s="12"/>
      <c r="O564" s="12"/>
      <c r="P564" s="12"/>
      <c r="Q564" s="12"/>
      <c r="R564" s="12"/>
      <c r="S564" s="12"/>
      <c r="T564" s="93"/>
      <c r="U564" s="95"/>
    </row>
    <row r="565" spans="1:22" ht="21.75" x14ac:dyDescent="0.5">
      <c r="A565" s="56">
        <v>10</v>
      </c>
      <c r="B565" s="149" t="s">
        <v>357</v>
      </c>
      <c r="C565" s="172" t="s">
        <v>358</v>
      </c>
      <c r="D565" s="171" t="s">
        <v>677</v>
      </c>
      <c r="E565" s="79" t="s">
        <v>359</v>
      </c>
      <c r="F565" s="65" t="s">
        <v>320</v>
      </c>
      <c r="G565" s="65" t="s">
        <v>268</v>
      </c>
      <c r="H565" s="75"/>
      <c r="I565" s="75"/>
      <c r="J565" s="75"/>
      <c r="K565" s="75"/>
      <c r="L565" s="75"/>
      <c r="M565" s="75"/>
      <c r="N565" s="75"/>
      <c r="O565" s="75"/>
      <c r="P565" s="75"/>
      <c r="Q565" s="75"/>
      <c r="R565" s="12"/>
      <c r="S565" s="12"/>
      <c r="T565" s="223" t="s">
        <v>494</v>
      </c>
      <c r="U565" s="224"/>
    </row>
    <row r="566" spans="1:22" ht="21.75" x14ac:dyDescent="0.5">
      <c r="A566" s="56"/>
      <c r="B566" s="149" t="s">
        <v>360</v>
      </c>
      <c r="C566" s="172" t="s">
        <v>362</v>
      </c>
      <c r="D566" s="171" t="s">
        <v>678</v>
      </c>
      <c r="E566" s="79"/>
      <c r="F566" s="65" t="s">
        <v>319</v>
      </c>
      <c r="G566" s="65"/>
      <c r="H566" s="75"/>
      <c r="I566" s="75"/>
      <c r="J566" s="75"/>
      <c r="K566" s="75"/>
      <c r="L566" s="75"/>
      <c r="M566" s="75"/>
      <c r="N566" s="75"/>
      <c r="O566" s="75"/>
      <c r="P566" s="75"/>
      <c r="Q566" s="75"/>
      <c r="R566" s="12"/>
      <c r="S566" s="12"/>
      <c r="T566" s="57"/>
      <c r="U566" s="58"/>
    </row>
    <row r="567" spans="1:22" ht="21.75" x14ac:dyDescent="0.5">
      <c r="A567" s="56"/>
      <c r="B567" s="149" t="s">
        <v>361</v>
      </c>
      <c r="C567" s="151" t="s">
        <v>279</v>
      </c>
      <c r="D567" s="15"/>
      <c r="E567" s="79"/>
      <c r="F567" s="42"/>
      <c r="G567" s="65"/>
      <c r="H567" s="75"/>
      <c r="I567" s="75"/>
      <c r="J567" s="75"/>
      <c r="K567" s="75"/>
      <c r="L567" s="75"/>
      <c r="M567" s="75"/>
      <c r="N567" s="75"/>
      <c r="O567" s="75"/>
      <c r="P567" s="75"/>
      <c r="Q567" s="75"/>
      <c r="R567" s="12"/>
      <c r="S567" s="12"/>
      <c r="T567" s="93"/>
      <c r="U567" s="95"/>
    </row>
    <row r="568" spans="1:22" ht="21.75" x14ac:dyDescent="0.5">
      <c r="A568" s="56"/>
      <c r="B568" s="149"/>
      <c r="C568" s="172" t="s">
        <v>363</v>
      </c>
      <c r="D568" s="84"/>
      <c r="E568" s="79"/>
      <c r="F568" s="15"/>
      <c r="G568" s="56"/>
      <c r="H568" s="75"/>
      <c r="I568" s="75"/>
      <c r="J568" s="75"/>
      <c r="K568" s="75"/>
      <c r="L568" s="75"/>
      <c r="M568" s="75"/>
      <c r="N568" s="75"/>
      <c r="O568" s="75"/>
      <c r="P568" s="75"/>
      <c r="Q568" s="75"/>
      <c r="R568" s="85"/>
      <c r="S568" s="85"/>
      <c r="T568" s="57"/>
      <c r="U568" s="58"/>
    </row>
    <row r="569" spans="1:22" ht="21.75" x14ac:dyDescent="0.5">
      <c r="A569" s="56"/>
      <c r="B569" s="149"/>
      <c r="C569" s="171" t="s">
        <v>364</v>
      </c>
      <c r="D569" s="84"/>
      <c r="E569" s="79"/>
      <c r="F569" s="15"/>
      <c r="G569" s="56"/>
      <c r="H569" s="75"/>
      <c r="I569" s="75"/>
      <c r="J569" s="75"/>
      <c r="K569" s="75"/>
      <c r="L569" s="75"/>
      <c r="M569" s="75"/>
      <c r="N569" s="75"/>
      <c r="O569" s="75"/>
      <c r="P569" s="75"/>
      <c r="Q569" s="75"/>
      <c r="R569" s="85"/>
      <c r="S569" s="85"/>
      <c r="T569" s="57"/>
      <c r="U569" s="58"/>
    </row>
    <row r="570" spans="1:22" x14ac:dyDescent="0.3">
      <c r="A570" s="42"/>
      <c r="B570" s="149"/>
      <c r="C570" s="149"/>
      <c r="D570" s="42"/>
      <c r="E570" s="42"/>
      <c r="F570" s="42"/>
      <c r="G570" s="42"/>
      <c r="H570" s="85"/>
      <c r="I570" s="85"/>
      <c r="J570" s="85"/>
      <c r="K570" s="85"/>
      <c r="L570" s="85"/>
      <c r="M570" s="85"/>
      <c r="N570" s="85"/>
      <c r="O570" s="85"/>
      <c r="P570" s="85"/>
      <c r="Q570" s="85"/>
      <c r="R570" s="85"/>
      <c r="S570" s="85"/>
      <c r="T570" s="57"/>
      <c r="U570" s="58"/>
      <c r="V570" s="111"/>
    </row>
    <row r="571" spans="1:22" x14ac:dyDescent="0.3">
      <c r="A571" s="96"/>
      <c r="B571" s="177"/>
      <c r="C571" s="177"/>
      <c r="D571" s="96"/>
      <c r="E571" s="96"/>
      <c r="F571" s="96"/>
      <c r="G571" s="96"/>
      <c r="H571" s="96"/>
      <c r="I571" s="96"/>
      <c r="J571" s="96"/>
      <c r="K571" s="96"/>
      <c r="L571" s="96"/>
      <c r="M571" s="96"/>
      <c r="N571" s="96"/>
      <c r="O571" s="96"/>
      <c r="P571" s="96"/>
      <c r="Q571" s="96"/>
      <c r="R571" s="96"/>
      <c r="S571" s="96"/>
      <c r="T571" s="74"/>
      <c r="U571" s="116"/>
      <c r="V571" s="111"/>
    </row>
    <row r="572" spans="1:22" x14ac:dyDescent="0.3">
      <c r="A572" s="111"/>
      <c r="B572" s="220"/>
      <c r="C572" s="220"/>
      <c r="D572" s="111"/>
      <c r="E572" s="111"/>
      <c r="F572" s="111"/>
      <c r="G572" s="111"/>
      <c r="H572" s="111"/>
      <c r="I572" s="111"/>
      <c r="J572" s="111"/>
      <c r="K572" s="111"/>
      <c r="L572" s="111"/>
      <c r="M572" s="111"/>
      <c r="N572" s="111"/>
      <c r="O572" s="111"/>
      <c r="P572" s="111"/>
      <c r="Q572" s="111"/>
      <c r="R572" s="111"/>
      <c r="S572" s="111"/>
      <c r="T572" s="90"/>
      <c r="U572" s="90"/>
      <c r="V572" s="111"/>
    </row>
    <row r="573" spans="1:22" ht="20.25" x14ac:dyDescent="0.3">
      <c r="A573" s="241" t="s">
        <v>0</v>
      </c>
      <c r="B573" s="241"/>
      <c r="C573" s="241"/>
      <c r="D573" s="241"/>
      <c r="E573" s="241"/>
      <c r="F573" s="241"/>
      <c r="G573" s="241"/>
      <c r="H573" s="241"/>
      <c r="I573" s="241"/>
      <c r="J573" s="241"/>
      <c r="K573" s="241"/>
      <c r="L573" s="241"/>
      <c r="M573" s="241"/>
      <c r="N573" s="241"/>
      <c r="O573" s="241"/>
      <c r="P573" s="241"/>
      <c r="Q573" s="241"/>
      <c r="R573" s="241"/>
      <c r="S573" s="241"/>
    </row>
    <row r="574" spans="1:22" ht="20.25" x14ac:dyDescent="0.3">
      <c r="A574" s="241" t="s">
        <v>69</v>
      </c>
      <c r="B574" s="241"/>
      <c r="C574" s="241"/>
      <c r="D574" s="241"/>
      <c r="E574" s="241"/>
      <c r="F574" s="241"/>
      <c r="G574" s="241"/>
      <c r="H574" s="241"/>
      <c r="I574" s="241"/>
      <c r="J574" s="241"/>
      <c r="K574" s="241"/>
      <c r="L574" s="241"/>
      <c r="M574" s="241"/>
      <c r="N574" s="241"/>
      <c r="O574" s="241"/>
      <c r="P574" s="241"/>
      <c r="Q574" s="241"/>
      <c r="R574" s="241"/>
      <c r="S574" s="241"/>
    </row>
    <row r="575" spans="1:22" ht="20.25" x14ac:dyDescent="0.3">
      <c r="A575" s="241" t="s">
        <v>1</v>
      </c>
      <c r="B575" s="241"/>
      <c r="C575" s="241"/>
      <c r="D575" s="241"/>
      <c r="E575" s="241"/>
      <c r="F575" s="241"/>
      <c r="G575" s="241"/>
      <c r="H575" s="241"/>
      <c r="I575" s="241"/>
      <c r="J575" s="241"/>
      <c r="K575" s="241"/>
      <c r="L575" s="241"/>
      <c r="M575" s="241"/>
      <c r="N575" s="241"/>
      <c r="O575" s="241"/>
      <c r="P575" s="241"/>
      <c r="Q575" s="241"/>
      <c r="R575" s="241"/>
      <c r="S575" s="241"/>
    </row>
    <row r="576" spans="1:22" x14ac:dyDescent="0.3">
      <c r="A576" s="248" t="s">
        <v>51</v>
      </c>
      <c r="B576" s="248"/>
      <c r="C576" s="248"/>
      <c r="D576" s="133"/>
      <c r="E576" s="3"/>
      <c r="F576" s="2"/>
      <c r="G576" s="1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21" x14ac:dyDescent="0.3">
      <c r="A577" s="4" t="s">
        <v>267</v>
      </c>
      <c r="B577" s="141"/>
      <c r="C577" s="142"/>
      <c r="D577" s="2"/>
      <c r="E577" s="3"/>
      <c r="F577" s="2"/>
      <c r="G577" s="1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21" x14ac:dyDescent="0.3">
      <c r="A578" s="4"/>
      <c r="B578" s="141" t="s">
        <v>550</v>
      </c>
      <c r="C578" s="142"/>
      <c r="D578" s="2"/>
      <c r="E578" s="3"/>
      <c r="F578" s="2"/>
      <c r="G578" s="1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21" ht="12" customHeight="1" x14ac:dyDescent="0.3">
      <c r="A579" s="21"/>
      <c r="B579" s="151"/>
      <c r="C579" s="15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</row>
    <row r="580" spans="1:21" s="169" customFormat="1" ht="15.75" x14ac:dyDescent="0.25">
      <c r="A580" s="154" t="s">
        <v>3</v>
      </c>
      <c r="B580" s="154" t="s">
        <v>6</v>
      </c>
      <c r="C580" s="155" t="s">
        <v>15</v>
      </c>
      <c r="D580" s="225" t="s">
        <v>561</v>
      </c>
      <c r="E580" s="200" t="s">
        <v>27</v>
      </c>
      <c r="F580" s="155" t="s">
        <v>28</v>
      </c>
      <c r="G580" s="155" t="s">
        <v>33</v>
      </c>
      <c r="H580" s="245" t="s">
        <v>38</v>
      </c>
      <c r="I580" s="246"/>
      <c r="J580" s="247"/>
      <c r="K580" s="245" t="s">
        <v>68</v>
      </c>
      <c r="L580" s="246"/>
      <c r="M580" s="246"/>
      <c r="N580" s="246"/>
      <c r="O580" s="246"/>
      <c r="P580" s="246"/>
      <c r="Q580" s="246"/>
      <c r="R580" s="246"/>
      <c r="S580" s="247"/>
      <c r="T580" s="227" t="s">
        <v>29</v>
      </c>
      <c r="U580" s="228"/>
    </row>
    <row r="581" spans="1:21" s="169" customFormat="1" ht="15.75" x14ac:dyDescent="0.25">
      <c r="A581" s="156"/>
      <c r="B581" s="156"/>
      <c r="C581" s="157" t="s">
        <v>16</v>
      </c>
      <c r="D581" s="226"/>
      <c r="E581" s="201"/>
      <c r="F581" s="157" t="s">
        <v>29</v>
      </c>
      <c r="G581" s="157" t="s">
        <v>29</v>
      </c>
      <c r="H581" s="157" t="s">
        <v>35</v>
      </c>
      <c r="I581" s="157" t="s">
        <v>36</v>
      </c>
      <c r="J581" s="157" t="s">
        <v>37</v>
      </c>
      <c r="K581" s="157" t="s">
        <v>39</v>
      </c>
      <c r="L581" s="157" t="s">
        <v>40</v>
      </c>
      <c r="M581" s="157" t="s">
        <v>41</v>
      </c>
      <c r="N581" s="157" t="s">
        <v>42</v>
      </c>
      <c r="O581" s="157" t="s">
        <v>43</v>
      </c>
      <c r="P581" s="157" t="s">
        <v>44</v>
      </c>
      <c r="Q581" s="157" t="s">
        <v>45</v>
      </c>
      <c r="R581" s="157" t="s">
        <v>46</v>
      </c>
      <c r="S581" s="157" t="s">
        <v>47</v>
      </c>
      <c r="T581" s="229" t="s">
        <v>50</v>
      </c>
      <c r="U581" s="230"/>
    </row>
    <row r="582" spans="1:21" s="21" customFormat="1" x14ac:dyDescent="0.3">
      <c r="A582" s="56">
        <v>11</v>
      </c>
      <c r="B582" s="149" t="s">
        <v>365</v>
      </c>
      <c r="C582" s="171" t="s">
        <v>366</v>
      </c>
      <c r="D582" s="171" t="s">
        <v>679</v>
      </c>
      <c r="E582" s="79" t="s">
        <v>367</v>
      </c>
      <c r="F582" s="214" t="s">
        <v>371</v>
      </c>
      <c r="G582" s="214" t="s">
        <v>268</v>
      </c>
      <c r="H582" s="15"/>
      <c r="I582" s="15"/>
      <c r="J582" s="15"/>
      <c r="K582" s="15"/>
      <c r="L582" s="15"/>
      <c r="M582" s="15"/>
      <c r="N582" s="15"/>
      <c r="O582" s="15"/>
      <c r="P582" s="15"/>
      <c r="Q582" s="12"/>
      <c r="R582" s="12"/>
      <c r="S582" s="34"/>
      <c r="T582" s="231" t="s">
        <v>482</v>
      </c>
      <c r="U582" s="232"/>
    </row>
    <row r="583" spans="1:21" s="21" customFormat="1" x14ac:dyDescent="0.3">
      <c r="A583" s="56"/>
      <c r="B583" s="149" t="s">
        <v>368</v>
      </c>
      <c r="C583" s="171" t="s">
        <v>369</v>
      </c>
      <c r="D583" s="171" t="s">
        <v>680</v>
      </c>
      <c r="E583" s="79"/>
      <c r="F583" s="214" t="s">
        <v>49</v>
      </c>
      <c r="G583" s="214"/>
      <c r="H583" s="15"/>
      <c r="I583" s="15"/>
      <c r="J583" s="15"/>
      <c r="K583" s="15"/>
      <c r="L583" s="15"/>
      <c r="M583" s="15"/>
      <c r="N583" s="15"/>
      <c r="O583" s="15"/>
      <c r="P583" s="15"/>
      <c r="Q583" s="12"/>
      <c r="R583" s="12"/>
      <c r="S583" s="12"/>
      <c r="T583" s="57"/>
      <c r="U583" s="58"/>
    </row>
    <row r="584" spans="1:21" s="21" customFormat="1" x14ac:dyDescent="0.3">
      <c r="A584" s="56"/>
      <c r="B584" s="149"/>
      <c r="C584" s="171" t="s">
        <v>370</v>
      </c>
      <c r="D584" s="84"/>
      <c r="E584" s="79"/>
      <c r="F584" s="214" t="s">
        <v>372</v>
      </c>
      <c r="G584" s="214"/>
      <c r="H584" s="15"/>
      <c r="I584" s="15"/>
      <c r="J584" s="15"/>
      <c r="K584" s="15"/>
      <c r="L584" s="15"/>
      <c r="M584" s="15"/>
      <c r="N584" s="15"/>
      <c r="O584" s="15"/>
      <c r="P584" s="15"/>
      <c r="Q584" s="12"/>
      <c r="R584" s="12"/>
      <c r="S584" s="12"/>
      <c r="T584" s="57"/>
      <c r="U584" s="58"/>
    </row>
    <row r="585" spans="1:21" s="21" customFormat="1" x14ac:dyDescent="0.3">
      <c r="A585" s="56"/>
      <c r="B585" s="149"/>
      <c r="C585" s="172" t="s">
        <v>355</v>
      </c>
      <c r="D585" s="84"/>
      <c r="E585" s="79"/>
      <c r="F585" s="15"/>
      <c r="G585" s="56"/>
      <c r="H585" s="15"/>
      <c r="I585" s="15"/>
      <c r="J585" s="15"/>
      <c r="K585" s="15"/>
      <c r="L585" s="15"/>
      <c r="M585" s="15"/>
      <c r="N585" s="15"/>
      <c r="O585" s="15"/>
      <c r="P585" s="15"/>
      <c r="Q585" s="12"/>
      <c r="R585" s="12"/>
      <c r="S585" s="12"/>
      <c r="T585" s="93"/>
      <c r="U585" s="95"/>
    </row>
    <row r="586" spans="1:21" x14ac:dyDescent="0.3">
      <c r="A586" s="56"/>
      <c r="B586" s="149"/>
      <c r="C586" s="172"/>
      <c r="D586" s="84"/>
      <c r="E586" s="79"/>
      <c r="F586" s="15"/>
      <c r="G586" s="56"/>
      <c r="H586" s="15"/>
      <c r="I586" s="15"/>
      <c r="J586" s="15"/>
      <c r="K586" s="15"/>
      <c r="L586" s="15"/>
      <c r="M586" s="15"/>
      <c r="N586" s="12"/>
      <c r="O586" s="12"/>
      <c r="P586" s="12"/>
      <c r="Q586" s="12"/>
      <c r="R586" s="12"/>
      <c r="S586" s="12"/>
      <c r="T586" s="57"/>
      <c r="U586" s="58"/>
    </row>
    <row r="587" spans="1:21" ht="21.75" x14ac:dyDescent="0.5">
      <c r="A587" s="56"/>
      <c r="B587" s="149"/>
      <c r="C587" s="172"/>
      <c r="D587" s="84"/>
      <c r="E587" s="79"/>
      <c r="F587" s="56"/>
      <c r="G587" s="56"/>
      <c r="H587" s="75"/>
      <c r="I587" s="75"/>
      <c r="J587" s="75"/>
      <c r="K587" s="75"/>
      <c r="L587" s="75"/>
      <c r="M587" s="75"/>
      <c r="N587" s="75"/>
      <c r="O587" s="75"/>
      <c r="P587" s="75"/>
      <c r="Q587" s="75"/>
      <c r="R587" s="12"/>
      <c r="S587" s="12"/>
      <c r="T587" s="57"/>
      <c r="U587" s="58"/>
    </row>
    <row r="588" spans="1:21" ht="21.75" x14ac:dyDescent="0.5">
      <c r="A588" s="56"/>
      <c r="B588" s="149"/>
      <c r="C588" s="172"/>
      <c r="D588" s="84"/>
      <c r="E588" s="79"/>
      <c r="F588" s="56"/>
      <c r="G588" s="56"/>
      <c r="H588" s="75"/>
      <c r="I588" s="75"/>
      <c r="J588" s="75"/>
      <c r="K588" s="75"/>
      <c r="L588" s="75"/>
      <c r="M588" s="75"/>
      <c r="N588" s="75"/>
      <c r="O588" s="75"/>
      <c r="P588" s="75"/>
      <c r="Q588" s="75"/>
      <c r="R588" s="12"/>
      <c r="S588" s="12"/>
      <c r="T588" s="223"/>
      <c r="U588" s="224"/>
    </row>
    <row r="589" spans="1:21" ht="21.75" x14ac:dyDescent="0.5">
      <c r="A589" s="56"/>
      <c r="B589" s="149"/>
      <c r="C589" s="151"/>
      <c r="D589" s="15"/>
      <c r="E589" s="79"/>
      <c r="F589" s="15"/>
      <c r="G589" s="56"/>
      <c r="H589" s="75"/>
      <c r="I589" s="75"/>
      <c r="J589" s="75"/>
      <c r="K589" s="75"/>
      <c r="L589" s="75"/>
      <c r="M589" s="75"/>
      <c r="N589" s="75"/>
      <c r="O589" s="75"/>
      <c r="P589" s="75"/>
      <c r="Q589" s="75"/>
      <c r="R589" s="12"/>
      <c r="S589" s="12"/>
      <c r="T589" s="93"/>
      <c r="U589" s="95"/>
    </row>
    <row r="590" spans="1:21" ht="21.75" x14ac:dyDescent="0.5">
      <c r="A590" s="56"/>
      <c r="B590" s="149"/>
      <c r="C590" s="171"/>
      <c r="D590" s="84"/>
      <c r="E590" s="79"/>
      <c r="F590" s="15"/>
      <c r="G590" s="56"/>
      <c r="H590" s="75"/>
      <c r="I590" s="75"/>
      <c r="J590" s="75"/>
      <c r="K590" s="75"/>
      <c r="L590" s="75"/>
      <c r="M590" s="75"/>
      <c r="N590" s="75"/>
      <c r="O590" s="75"/>
      <c r="P590" s="75"/>
      <c r="Q590" s="75"/>
      <c r="R590" s="85"/>
      <c r="S590" s="85"/>
      <c r="T590" s="57"/>
      <c r="U590" s="58"/>
    </row>
    <row r="591" spans="1:21" ht="21.75" x14ac:dyDescent="0.5">
      <c r="A591" s="56"/>
      <c r="B591" s="149"/>
      <c r="C591" s="171"/>
      <c r="D591" s="84"/>
      <c r="E591" s="79"/>
      <c r="F591" s="15"/>
      <c r="G591" s="56"/>
      <c r="H591" s="75"/>
      <c r="I591" s="75"/>
      <c r="J591" s="75"/>
      <c r="K591" s="75"/>
      <c r="L591" s="75"/>
      <c r="M591" s="75"/>
      <c r="N591" s="75"/>
      <c r="O591" s="75"/>
      <c r="P591" s="75"/>
      <c r="Q591" s="75"/>
      <c r="R591" s="85"/>
      <c r="S591" s="85"/>
      <c r="T591" s="120"/>
      <c r="U591" s="121"/>
    </row>
    <row r="592" spans="1:21" ht="18" x14ac:dyDescent="0.25">
      <c r="A592" s="42"/>
      <c r="B592" s="149"/>
      <c r="C592" s="149"/>
      <c r="D592" s="42"/>
      <c r="E592" s="42"/>
      <c r="F592" s="42"/>
      <c r="G592" s="42"/>
      <c r="H592" s="85"/>
      <c r="I592" s="85"/>
      <c r="J592" s="85"/>
      <c r="K592" s="85"/>
      <c r="L592" s="85"/>
      <c r="M592" s="85"/>
      <c r="N592" s="85"/>
      <c r="O592" s="85"/>
      <c r="P592" s="85"/>
      <c r="Q592" s="85"/>
      <c r="R592" s="85"/>
      <c r="S592" s="85"/>
      <c r="T592" s="120"/>
      <c r="U592" s="121"/>
    </row>
    <row r="593" spans="1:21" x14ac:dyDescent="0.3">
      <c r="A593" s="23" t="s">
        <v>4</v>
      </c>
      <c r="B593" s="152" t="s">
        <v>272</v>
      </c>
      <c r="C593" s="153"/>
      <c r="D593" s="24"/>
      <c r="E593" s="221">
        <f>SUM(E465+E472+E494+E504+E523+E531+E537+E553+E559+E565+E582)</f>
        <v>4770000</v>
      </c>
      <c r="F593" s="24"/>
      <c r="G593" s="50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122"/>
      <c r="U593" s="123"/>
    </row>
    <row r="594" spans="1:21" ht="18" x14ac:dyDescent="0.25">
      <c r="T594" s="117"/>
      <c r="U594" s="117"/>
    </row>
    <row r="601" spans="1:21" ht="20.25" x14ac:dyDescent="0.3">
      <c r="A601" s="241" t="s">
        <v>0</v>
      </c>
      <c r="B601" s="241"/>
      <c r="C601" s="241"/>
      <c r="D601" s="241"/>
      <c r="E601" s="241"/>
      <c r="F601" s="241"/>
      <c r="G601" s="241"/>
      <c r="H601" s="241"/>
      <c r="I601" s="241"/>
      <c r="J601" s="241"/>
      <c r="K601" s="241"/>
      <c r="L601" s="241"/>
      <c r="M601" s="241"/>
      <c r="N601" s="241"/>
      <c r="O601" s="241"/>
      <c r="P601" s="241"/>
      <c r="Q601" s="241"/>
      <c r="R601" s="241"/>
      <c r="S601" s="241"/>
    </row>
    <row r="602" spans="1:21" ht="20.25" x14ac:dyDescent="0.3">
      <c r="A602" s="241" t="s">
        <v>69</v>
      </c>
      <c r="B602" s="241"/>
      <c r="C602" s="241"/>
      <c r="D602" s="241"/>
      <c r="E602" s="241"/>
      <c r="F602" s="241"/>
      <c r="G602" s="241"/>
      <c r="H602" s="241"/>
      <c r="I602" s="241"/>
      <c r="J602" s="241"/>
      <c r="K602" s="241"/>
      <c r="L602" s="241"/>
      <c r="M602" s="241"/>
      <c r="N602" s="241"/>
      <c r="O602" s="241"/>
      <c r="P602" s="241"/>
      <c r="Q602" s="241"/>
      <c r="R602" s="241"/>
      <c r="S602" s="241"/>
    </row>
    <row r="603" spans="1:21" ht="20.25" x14ac:dyDescent="0.3">
      <c r="A603" s="241" t="s">
        <v>1</v>
      </c>
      <c r="B603" s="241"/>
      <c r="C603" s="241"/>
      <c r="D603" s="241"/>
      <c r="E603" s="241"/>
      <c r="F603" s="241"/>
      <c r="G603" s="241"/>
      <c r="H603" s="241"/>
      <c r="I603" s="241"/>
      <c r="J603" s="241"/>
      <c r="K603" s="241"/>
      <c r="L603" s="241"/>
      <c r="M603" s="241"/>
      <c r="N603" s="241"/>
      <c r="O603" s="241"/>
      <c r="P603" s="241"/>
      <c r="Q603" s="241"/>
      <c r="R603" s="241"/>
      <c r="S603" s="241"/>
    </row>
    <row r="604" spans="1:21" x14ac:dyDescent="0.3">
      <c r="A604" s="1"/>
      <c r="B604" s="142"/>
      <c r="C604" s="142"/>
      <c r="D604" s="2"/>
      <c r="E604" s="3"/>
      <c r="F604" s="2"/>
      <c r="G604" s="1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21" x14ac:dyDescent="0.3">
      <c r="A605" s="4" t="s">
        <v>373</v>
      </c>
      <c r="B605" s="141"/>
      <c r="C605" s="142"/>
      <c r="D605" s="2"/>
      <c r="E605" s="3"/>
      <c r="F605" s="2"/>
      <c r="G605" s="1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21" x14ac:dyDescent="0.3">
      <c r="A606" s="4"/>
      <c r="B606" s="141" t="s">
        <v>548</v>
      </c>
      <c r="C606" s="142"/>
      <c r="D606" s="2"/>
      <c r="E606" s="3"/>
      <c r="F606" s="2"/>
      <c r="G606" s="1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21" ht="11.25" customHeight="1" x14ac:dyDescent="0.3">
      <c r="A607" s="4"/>
      <c r="B607" s="141"/>
      <c r="C607" s="142"/>
      <c r="D607" s="2"/>
      <c r="E607" s="3"/>
      <c r="F607" s="2"/>
      <c r="G607" s="1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21" s="169" customFormat="1" ht="15.75" x14ac:dyDescent="0.25">
      <c r="A608" s="154" t="s">
        <v>3</v>
      </c>
      <c r="B608" s="154" t="s">
        <v>6</v>
      </c>
      <c r="C608" s="155" t="s">
        <v>15</v>
      </c>
      <c r="D608" s="225" t="s">
        <v>561</v>
      </c>
      <c r="E608" s="200" t="s">
        <v>27</v>
      </c>
      <c r="F608" s="155" t="s">
        <v>28</v>
      </c>
      <c r="G608" s="155" t="s">
        <v>33</v>
      </c>
      <c r="H608" s="245" t="s">
        <v>38</v>
      </c>
      <c r="I608" s="246"/>
      <c r="J608" s="247"/>
      <c r="K608" s="245" t="s">
        <v>68</v>
      </c>
      <c r="L608" s="246"/>
      <c r="M608" s="246"/>
      <c r="N608" s="246"/>
      <c r="O608" s="246"/>
      <c r="P608" s="246"/>
      <c r="Q608" s="246"/>
      <c r="R608" s="246"/>
      <c r="S608" s="247"/>
      <c r="T608" s="227" t="s">
        <v>29</v>
      </c>
      <c r="U608" s="228"/>
    </row>
    <row r="609" spans="1:22" s="169" customFormat="1" ht="15.75" x14ac:dyDescent="0.25">
      <c r="A609" s="156"/>
      <c r="B609" s="156"/>
      <c r="C609" s="157" t="s">
        <v>16</v>
      </c>
      <c r="D609" s="226"/>
      <c r="E609" s="201"/>
      <c r="F609" s="157" t="s">
        <v>29</v>
      </c>
      <c r="G609" s="157" t="s">
        <v>29</v>
      </c>
      <c r="H609" s="157" t="s">
        <v>35</v>
      </c>
      <c r="I609" s="157" t="s">
        <v>36</v>
      </c>
      <c r="J609" s="157" t="s">
        <v>37</v>
      </c>
      <c r="K609" s="157" t="s">
        <v>39</v>
      </c>
      <c r="L609" s="157" t="s">
        <v>40</v>
      </c>
      <c r="M609" s="157" t="s">
        <v>41</v>
      </c>
      <c r="N609" s="157" t="s">
        <v>42</v>
      </c>
      <c r="O609" s="157" t="s">
        <v>43</v>
      </c>
      <c r="P609" s="157" t="s">
        <v>44</v>
      </c>
      <c r="Q609" s="157" t="s">
        <v>45</v>
      </c>
      <c r="R609" s="157" t="s">
        <v>46</v>
      </c>
      <c r="S609" s="157" t="s">
        <v>47</v>
      </c>
      <c r="T609" s="235" t="s">
        <v>50</v>
      </c>
      <c r="U609" s="236"/>
    </row>
    <row r="610" spans="1:22" x14ac:dyDescent="0.3">
      <c r="A610" s="51">
        <v>1</v>
      </c>
      <c r="B610" s="146" t="s">
        <v>235</v>
      </c>
      <c r="C610" s="147" t="s">
        <v>236</v>
      </c>
      <c r="D610" s="179" t="s">
        <v>634</v>
      </c>
      <c r="E610" s="3">
        <v>100000</v>
      </c>
      <c r="F610" s="187" t="s">
        <v>63</v>
      </c>
      <c r="G610" s="187" t="s">
        <v>73</v>
      </c>
      <c r="H610" s="129"/>
      <c r="I610" s="12"/>
      <c r="J610" s="12"/>
      <c r="K610" s="12"/>
      <c r="L610" s="12"/>
      <c r="M610" s="12"/>
      <c r="N610" s="12"/>
      <c r="O610" s="12"/>
      <c r="P610" s="12"/>
      <c r="Q610" s="12"/>
      <c r="R610" s="40"/>
      <c r="S610" s="40"/>
      <c r="T610" s="231" t="s">
        <v>491</v>
      </c>
      <c r="U610" s="232"/>
    </row>
    <row r="611" spans="1:22" x14ac:dyDescent="0.3">
      <c r="A611" s="51"/>
      <c r="B611" s="146" t="s">
        <v>1</v>
      </c>
      <c r="C611" s="147" t="s">
        <v>237</v>
      </c>
      <c r="D611" s="147" t="s">
        <v>581</v>
      </c>
      <c r="E611" s="19"/>
      <c r="F611" s="187"/>
      <c r="G611" s="187"/>
      <c r="H611" s="129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40"/>
      <c r="T611" s="57"/>
      <c r="U611" s="58"/>
    </row>
    <row r="612" spans="1:22" ht="9.75" customHeight="1" x14ac:dyDescent="0.3">
      <c r="A612" s="11"/>
      <c r="B612" s="146"/>
      <c r="C612" s="147"/>
      <c r="D612" s="13"/>
      <c r="E612" s="72"/>
      <c r="F612" s="187"/>
      <c r="G612" s="187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40"/>
      <c r="T612" s="57"/>
      <c r="U612" s="58"/>
    </row>
    <row r="613" spans="1:22" x14ac:dyDescent="0.3">
      <c r="A613" s="11">
        <v>2</v>
      </c>
      <c r="B613" s="146" t="s">
        <v>374</v>
      </c>
      <c r="C613" s="147" t="s">
        <v>85</v>
      </c>
      <c r="D613" s="147" t="s">
        <v>681</v>
      </c>
      <c r="E613" s="3">
        <v>25000</v>
      </c>
      <c r="F613" s="187" t="s">
        <v>32</v>
      </c>
      <c r="G613" s="187" t="s">
        <v>73</v>
      </c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40"/>
      <c r="T613" s="223" t="s">
        <v>482</v>
      </c>
      <c r="U613" s="224"/>
    </row>
    <row r="614" spans="1:22" x14ac:dyDescent="0.3">
      <c r="A614" s="11"/>
      <c r="B614" s="146" t="s">
        <v>375</v>
      </c>
      <c r="C614" s="147" t="s">
        <v>376</v>
      </c>
      <c r="D614" s="147" t="s">
        <v>682</v>
      </c>
      <c r="E614" s="19"/>
      <c r="F614" s="187"/>
      <c r="G614" s="187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40"/>
      <c r="T614" s="57"/>
      <c r="U614" s="58"/>
    </row>
    <row r="615" spans="1:22" x14ac:dyDescent="0.3">
      <c r="A615" s="11"/>
      <c r="B615" s="146"/>
      <c r="C615" s="147" t="s">
        <v>377</v>
      </c>
      <c r="D615" s="147" t="s">
        <v>683</v>
      </c>
      <c r="E615" s="37"/>
      <c r="F615" s="11"/>
      <c r="G615" s="11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40"/>
      <c r="T615" s="57"/>
      <c r="U615" s="58"/>
    </row>
    <row r="616" spans="1:22" x14ac:dyDescent="0.3">
      <c r="A616" s="11"/>
      <c r="B616" s="146"/>
      <c r="C616" s="147"/>
      <c r="D616" s="13"/>
      <c r="E616" s="198"/>
      <c r="F616" s="97"/>
      <c r="G616" s="11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40"/>
      <c r="T616" s="57"/>
      <c r="U616" s="58"/>
    </row>
    <row r="617" spans="1:22" x14ac:dyDescent="0.3">
      <c r="A617" s="44"/>
      <c r="B617" s="142"/>
      <c r="C617" s="147"/>
      <c r="D617" s="13"/>
      <c r="E617" s="14"/>
      <c r="F617" s="11"/>
      <c r="G617" s="11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40"/>
      <c r="T617" s="131"/>
      <c r="U617" s="132"/>
    </row>
    <row r="618" spans="1:22" x14ac:dyDescent="0.3">
      <c r="A618" s="23" t="s">
        <v>4</v>
      </c>
      <c r="B618" s="152" t="s">
        <v>128</v>
      </c>
      <c r="C618" s="153"/>
      <c r="D618" s="24"/>
      <c r="E618" s="49">
        <f>SUM(E610+E613)</f>
        <v>125000</v>
      </c>
      <c r="F618" s="24"/>
      <c r="G618" s="50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130"/>
      <c r="T618" s="131"/>
      <c r="U618" s="132"/>
    </row>
    <row r="619" spans="1:22" ht="18" x14ac:dyDescent="0.25">
      <c r="T619" s="124"/>
      <c r="U619" s="124"/>
      <c r="V619" s="111"/>
    </row>
    <row r="620" spans="1:22" x14ac:dyDescent="0.3">
      <c r="T620" s="90"/>
      <c r="U620" s="90"/>
      <c r="V620" s="111"/>
    </row>
    <row r="621" spans="1:22" x14ac:dyDescent="0.3">
      <c r="T621" s="90"/>
      <c r="U621" s="90"/>
      <c r="V621" s="111"/>
    </row>
    <row r="622" spans="1:22" x14ac:dyDescent="0.3">
      <c r="T622" s="90"/>
      <c r="U622" s="90"/>
      <c r="V622" s="111"/>
    </row>
    <row r="623" spans="1:22" x14ac:dyDescent="0.3">
      <c r="T623" s="90"/>
      <c r="U623" s="90"/>
      <c r="V623" s="111"/>
    </row>
    <row r="630" spans="1:21" ht="20.25" x14ac:dyDescent="0.3">
      <c r="A630" s="241" t="s">
        <v>0</v>
      </c>
      <c r="B630" s="241"/>
      <c r="C630" s="241"/>
      <c r="D630" s="241"/>
      <c r="E630" s="241"/>
      <c r="F630" s="241"/>
      <c r="G630" s="241"/>
      <c r="H630" s="241"/>
      <c r="I630" s="241"/>
      <c r="J630" s="241"/>
      <c r="K630" s="241"/>
      <c r="L630" s="241"/>
      <c r="M630" s="241"/>
      <c r="N630" s="241"/>
      <c r="O630" s="241"/>
      <c r="P630" s="241"/>
      <c r="Q630" s="241"/>
      <c r="R630" s="241"/>
      <c r="S630" s="241"/>
    </row>
    <row r="631" spans="1:21" ht="20.25" x14ac:dyDescent="0.3">
      <c r="A631" s="241" t="s">
        <v>69</v>
      </c>
      <c r="B631" s="241"/>
      <c r="C631" s="241"/>
      <c r="D631" s="241"/>
      <c r="E631" s="241"/>
      <c r="F631" s="241"/>
      <c r="G631" s="241"/>
      <c r="H631" s="241"/>
      <c r="I631" s="241"/>
      <c r="J631" s="241"/>
      <c r="K631" s="241"/>
      <c r="L631" s="241"/>
      <c r="M631" s="241"/>
      <c r="N631" s="241"/>
      <c r="O631" s="241"/>
      <c r="P631" s="241"/>
      <c r="Q631" s="241"/>
      <c r="R631" s="241"/>
      <c r="S631" s="241"/>
    </row>
    <row r="632" spans="1:21" ht="20.25" x14ac:dyDescent="0.3">
      <c r="A632" s="241" t="s">
        <v>1</v>
      </c>
      <c r="B632" s="241"/>
      <c r="C632" s="241"/>
      <c r="D632" s="241"/>
      <c r="E632" s="241"/>
      <c r="F632" s="241"/>
      <c r="G632" s="241"/>
      <c r="H632" s="241"/>
      <c r="I632" s="241"/>
      <c r="J632" s="241"/>
      <c r="K632" s="241"/>
      <c r="L632" s="241"/>
      <c r="M632" s="241"/>
      <c r="N632" s="241"/>
      <c r="O632" s="241"/>
      <c r="P632" s="241"/>
      <c r="Q632" s="241"/>
      <c r="R632" s="241"/>
      <c r="S632" s="241"/>
    </row>
    <row r="633" spans="1:21" x14ac:dyDescent="0.3">
      <c r="A633" s="1"/>
      <c r="B633" s="142"/>
      <c r="C633" s="142"/>
      <c r="D633" s="2"/>
      <c r="E633" s="3"/>
      <c r="F633" s="2"/>
      <c r="G633" s="1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21" x14ac:dyDescent="0.3">
      <c r="A634" s="4" t="s">
        <v>373</v>
      </c>
      <c r="B634" s="141"/>
      <c r="C634" s="142"/>
      <c r="D634" s="2"/>
      <c r="E634" s="3"/>
      <c r="F634" s="2"/>
      <c r="G634" s="1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21" x14ac:dyDescent="0.3">
      <c r="A635" s="4"/>
      <c r="B635" s="141" t="s">
        <v>378</v>
      </c>
      <c r="C635" s="142"/>
      <c r="D635" s="2"/>
      <c r="E635" s="3"/>
      <c r="F635" s="2"/>
      <c r="G635" s="1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21" ht="12.75" customHeight="1" x14ac:dyDescent="0.3">
      <c r="A636" s="4"/>
      <c r="B636" s="141"/>
      <c r="C636" s="142"/>
      <c r="D636" s="2"/>
      <c r="E636" s="3"/>
      <c r="F636" s="2"/>
      <c r="G636" s="1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21" x14ac:dyDescent="0.3">
      <c r="A637" s="28" t="s">
        <v>3</v>
      </c>
      <c r="B637" s="154" t="s">
        <v>6</v>
      </c>
      <c r="C637" s="155" t="s">
        <v>15</v>
      </c>
      <c r="D637" s="225" t="s">
        <v>561</v>
      </c>
      <c r="E637" s="30" t="s">
        <v>27</v>
      </c>
      <c r="F637" s="29" t="s">
        <v>28</v>
      </c>
      <c r="G637" s="29" t="s">
        <v>33</v>
      </c>
      <c r="H637" s="242" t="s">
        <v>38</v>
      </c>
      <c r="I637" s="243"/>
      <c r="J637" s="244"/>
      <c r="K637" s="242" t="s">
        <v>68</v>
      </c>
      <c r="L637" s="243"/>
      <c r="M637" s="243"/>
      <c r="N637" s="243"/>
      <c r="O637" s="243"/>
      <c r="P637" s="243"/>
      <c r="Q637" s="243"/>
      <c r="R637" s="243"/>
      <c r="S637" s="244"/>
      <c r="T637" s="237" t="s">
        <v>29</v>
      </c>
      <c r="U637" s="238"/>
    </row>
    <row r="638" spans="1:21" x14ac:dyDescent="0.3">
      <c r="A638" s="31"/>
      <c r="B638" s="156"/>
      <c r="C638" s="157" t="s">
        <v>16</v>
      </c>
      <c r="D638" s="226"/>
      <c r="E638" s="33"/>
      <c r="F638" s="32" t="s">
        <v>29</v>
      </c>
      <c r="G638" s="32" t="s">
        <v>29</v>
      </c>
      <c r="H638" s="32" t="s">
        <v>35</v>
      </c>
      <c r="I638" s="32" t="s">
        <v>36</v>
      </c>
      <c r="J638" s="32" t="s">
        <v>37</v>
      </c>
      <c r="K638" s="32" t="s">
        <v>39</v>
      </c>
      <c r="L638" s="32" t="s">
        <v>40</v>
      </c>
      <c r="M638" s="32" t="s">
        <v>41</v>
      </c>
      <c r="N638" s="32" t="s">
        <v>42</v>
      </c>
      <c r="O638" s="32" t="s">
        <v>43</v>
      </c>
      <c r="P638" s="32" t="s">
        <v>44</v>
      </c>
      <c r="Q638" s="32" t="s">
        <v>45</v>
      </c>
      <c r="R638" s="32" t="s">
        <v>46</v>
      </c>
      <c r="S638" s="32" t="s">
        <v>47</v>
      </c>
      <c r="T638" s="233" t="s">
        <v>50</v>
      </c>
      <c r="U638" s="234"/>
    </row>
    <row r="639" spans="1:21" x14ac:dyDescent="0.3">
      <c r="A639" s="98">
        <v>1</v>
      </c>
      <c r="B639" s="178" t="s">
        <v>379</v>
      </c>
      <c r="C639" s="179" t="s">
        <v>380</v>
      </c>
      <c r="D639" s="147" t="s">
        <v>684</v>
      </c>
      <c r="E639" s="99">
        <v>6000</v>
      </c>
      <c r="F639" s="222" t="s">
        <v>54</v>
      </c>
      <c r="G639" s="222" t="s">
        <v>73</v>
      </c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231" t="s">
        <v>487</v>
      </c>
      <c r="U639" s="232"/>
    </row>
    <row r="640" spans="1:21" x14ac:dyDescent="0.3">
      <c r="A640" s="11"/>
      <c r="B640" s="146" t="s">
        <v>381</v>
      </c>
      <c r="C640" s="147" t="s">
        <v>382</v>
      </c>
      <c r="D640" s="13"/>
      <c r="E640" s="13"/>
      <c r="F640" s="35" t="s">
        <v>63</v>
      </c>
      <c r="G640" s="35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57"/>
      <c r="U640" s="58"/>
    </row>
    <row r="641" spans="1:21" ht="9.75" customHeight="1" x14ac:dyDescent="0.3">
      <c r="A641" s="11"/>
      <c r="B641" s="146"/>
      <c r="C641" s="147"/>
      <c r="D641" s="13"/>
      <c r="E641" s="14"/>
      <c r="F641" s="35"/>
      <c r="G641" s="35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57"/>
      <c r="U641" s="58"/>
    </row>
    <row r="642" spans="1:21" x14ac:dyDescent="0.3">
      <c r="A642" s="11">
        <v>2</v>
      </c>
      <c r="B642" s="146" t="s">
        <v>379</v>
      </c>
      <c r="C642" s="147" t="s">
        <v>380</v>
      </c>
      <c r="D642" s="147" t="s">
        <v>685</v>
      </c>
      <c r="E642" s="20">
        <v>6000</v>
      </c>
      <c r="F642" s="35" t="s">
        <v>54</v>
      </c>
      <c r="G642" s="35" t="s">
        <v>73</v>
      </c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223" t="s">
        <v>495</v>
      </c>
      <c r="U642" s="224"/>
    </row>
    <row r="643" spans="1:21" x14ac:dyDescent="0.3">
      <c r="A643" s="11"/>
      <c r="B643" s="146" t="s">
        <v>383</v>
      </c>
      <c r="C643" s="147" t="s">
        <v>384</v>
      </c>
      <c r="D643" s="13"/>
      <c r="E643" s="20"/>
      <c r="F643" s="35" t="s">
        <v>63</v>
      </c>
      <c r="G643" s="35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57"/>
      <c r="U643" s="58"/>
    </row>
    <row r="644" spans="1:21" x14ac:dyDescent="0.3">
      <c r="A644" s="11"/>
      <c r="B644" s="146"/>
      <c r="C644" s="147"/>
      <c r="D644" s="13"/>
      <c r="E644" s="14"/>
      <c r="F644" s="35"/>
      <c r="G644" s="35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57"/>
      <c r="U644" s="58"/>
    </row>
    <row r="645" spans="1:21" x14ac:dyDescent="0.3">
      <c r="A645" s="11"/>
      <c r="B645" s="146"/>
      <c r="C645" s="147"/>
      <c r="D645" s="13"/>
      <c r="E645" s="14"/>
      <c r="F645" s="11"/>
      <c r="G645" s="11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57"/>
      <c r="U645" s="58"/>
    </row>
    <row r="646" spans="1:21" ht="18" x14ac:dyDescent="0.25">
      <c r="A646" s="85"/>
      <c r="B646" s="176"/>
      <c r="C646" s="176"/>
      <c r="D646" s="85"/>
      <c r="E646" s="85"/>
      <c r="F646" s="85"/>
      <c r="G646" s="85"/>
      <c r="H646" s="85"/>
      <c r="I646" s="85"/>
      <c r="J646" s="85"/>
      <c r="K646" s="85"/>
      <c r="L646" s="85"/>
      <c r="M646" s="85"/>
      <c r="N646" s="85"/>
      <c r="O646" s="85"/>
      <c r="P646" s="85"/>
      <c r="Q646" s="85"/>
      <c r="R646" s="85"/>
      <c r="S646" s="85"/>
      <c r="T646" s="120"/>
      <c r="U646" s="121"/>
    </row>
    <row r="647" spans="1:21" x14ac:dyDescent="0.3">
      <c r="A647" s="23" t="s">
        <v>4</v>
      </c>
      <c r="B647" s="152" t="s">
        <v>128</v>
      </c>
      <c r="C647" s="153"/>
      <c r="D647" s="24"/>
      <c r="E647" s="49">
        <f>SUM(E637:E646)</f>
        <v>12000</v>
      </c>
      <c r="F647" s="24"/>
      <c r="G647" s="50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122"/>
      <c r="U647" s="123"/>
    </row>
  </sheetData>
  <mergeCells count="273">
    <mergeCell ref="A425:S425"/>
    <mergeCell ref="A426:S426"/>
    <mergeCell ref="A427:S427"/>
    <mergeCell ref="H432:J432"/>
    <mergeCell ref="K432:S432"/>
    <mergeCell ref="A311:C311"/>
    <mergeCell ref="H315:J315"/>
    <mergeCell ref="K315:S315"/>
    <mergeCell ref="A370:C370"/>
    <mergeCell ref="H374:J374"/>
    <mergeCell ref="K374:S374"/>
    <mergeCell ref="A338:C338"/>
    <mergeCell ref="H342:J342"/>
    <mergeCell ref="K342:S342"/>
    <mergeCell ref="A367:S367"/>
    <mergeCell ref="A335:S335"/>
    <mergeCell ref="A336:S336"/>
    <mergeCell ref="A337:S337"/>
    <mergeCell ref="A368:S368"/>
    <mergeCell ref="A369:S369"/>
    <mergeCell ref="A397:S397"/>
    <mergeCell ref="A398:S398"/>
    <mergeCell ref="H403:J403"/>
    <mergeCell ref="K403:S403"/>
    <mergeCell ref="A275:S275"/>
    <mergeCell ref="A276:S276"/>
    <mergeCell ref="A277:S277"/>
    <mergeCell ref="A278:C278"/>
    <mergeCell ref="H282:J282"/>
    <mergeCell ref="K282:S282"/>
    <mergeCell ref="A308:S308"/>
    <mergeCell ref="A309:S309"/>
    <mergeCell ref="A310:S310"/>
    <mergeCell ref="A216:C216"/>
    <mergeCell ref="H220:J220"/>
    <mergeCell ref="K220:S220"/>
    <mergeCell ref="A246:S246"/>
    <mergeCell ref="A247:S247"/>
    <mergeCell ref="A248:S248"/>
    <mergeCell ref="A249:C249"/>
    <mergeCell ref="H253:J253"/>
    <mergeCell ref="K253:S253"/>
    <mergeCell ref="A181:S181"/>
    <mergeCell ref="A182:S182"/>
    <mergeCell ref="A183:S183"/>
    <mergeCell ref="A184:C184"/>
    <mergeCell ref="H188:J188"/>
    <mergeCell ref="K188:S188"/>
    <mergeCell ref="A213:S213"/>
    <mergeCell ref="A214:S214"/>
    <mergeCell ref="A215:S215"/>
    <mergeCell ref="A125:S125"/>
    <mergeCell ref="A126:C126"/>
    <mergeCell ref="H130:J130"/>
    <mergeCell ref="K130:S130"/>
    <mergeCell ref="A152:S152"/>
    <mergeCell ref="A153:S153"/>
    <mergeCell ref="A154:S154"/>
    <mergeCell ref="A155:C155"/>
    <mergeCell ref="H159:J159"/>
    <mergeCell ref="K159:S159"/>
    <mergeCell ref="K67:S67"/>
    <mergeCell ref="A92:S92"/>
    <mergeCell ref="A93:S93"/>
    <mergeCell ref="A94:S94"/>
    <mergeCell ref="A95:C95"/>
    <mergeCell ref="H99:J99"/>
    <mergeCell ref="K99:S99"/>
    <mergeCell ref="A123:S123"/>
    <mergeCell ref="A124:S124"/>
    <mergeCell ref="B99:B100"/>
    <mergeCell ref="A99:A100"/>
    <mergeCell ref="E99:E100"/>
    <mergeCell ref="D67:D68"/>
    <mergeCell ref="T8:U8"/>
    <mergeCell ref="T9:U9"/>
    <mergeCell ref="T11:U11"/>
    <mergeCell ref="A32:S32"/>
    <mergeCell ref="A33:S33"/>
    <mergeCell ref="T15:U15"/>
    <mergeCell ref="T19:U19"/>
    <mergeCell ref="T22:U22"/>
    <mergeCell ref="T39:U39"/>
    <mergeCell ref="D8:D9"/>
    <mergeCell ref="D39:D40"/>
    <mergeCell ref="H463:J463"/>
    <mergeCell ref="K463:S463"/>
    <mergeCell ref="A4:E4"/>
    <mergeCell ref="A1:S1"/>
    <mergeCell ref="A2:S2"/>
    <mergeCell ref="A3:S3"/>
    <mergeCell ref="A8:A9"/>
    <mergeCell ref="B8:B9"/>
    <mergeCell ref="E8:E9"/>
    <mergeCell ref="H8:J8"/>
    <mergeCell ref="K8:S8"/>
    <mergeCell ref="A34:S34"/>
    <mergeCell ref="A35:C35"/>
    <mergeCell ref="H39:J39"/>
    <mergeCell ref="K39:S39"/>
    <mergeCell ref="A60:S60"/>
    <mergeCell ref="A61:S61"/>
    <mergeCell ref="A62:S62"/>
    <mergeCell ref="A63:C63"/>
    <mergeCell ref="H67:J67"/>
    <mergeCell ref="A456:S456"/>
    <mergeCell ref="A457:S457"/>
    <mergeCell ref="A458:S458"/>
    <mergeCell ref="A396:S396"/>
    <mergeCell ref="A514:S514"/>
    <mergeCell ref="A515:S515"/>
    <mergeCell ref="A516:S516"/>
    <mergeCell ref="A517:C517"/>
    <mergeCell ref="H521:J521"/>
    <mergeCell ref="K521:S521"/>
    <mergeCell ref="A485:S485"/>
    <mergeCell ref="A486:S486"/>
    <mergeCell ref="A487:S487"/>
    <mergeCell ref="A488:C488"/>
    <mergeCell ref="H492:J492"/>
    <mergeCell ref="K492:S492"/>
    <mergeCell ref="A573:S573"/>
    <mergeCell ref="A574:S574"/>
    <mergeCell ref="A575:S575"/>
    <mergeCell ref="A576:C576"/>
    <mergeCell ref="H580:J580"/>
    <mergeCell ref="K580:S580"/>
    <mergeCell ref="A544:S544"/>
    <mergeCell ref="A545:S545"/>
    <mergeCell ref="A546:S546"/>
    <mergeCell ref="A547:C547"/>
    <mergeCell ref="H551:J551"/>
    <mergeCell ref="K551:S551"/>
    <mergeCell ref="D551:D552"/>
    <mergeCell ref="D580:D581"/>
    <mergeCell ref="A630:S630"/>
    <mergeCell ref="A631:S631"/>
    <mergeCell ref="A632:S632"/>
    <mergeCell ref="H637:J637"/>
    <mergeCell ref="K637:S637"/>
    <mergeCell ref="A601:S601"/>
    <mergeCell ref="A602:S602"/>
    <mergeCell ref="A603:S603"/>
    <mergeCell ref="H608:J608"/>
    <mergeCell ref="K608:S608"/>
    <mergeCell ref="D608:D609"/>
    <mergeCell ref="D637:D638"/>
    <mergeCell ref="T67:U67"/>
    <mergeCell ref="T68:U68"/>
    <mergeCell ref="T69:U69"/>
    <mergeCell ref="T73:U73"/>
    <mergeCell ref="T76:U76"/>
    <mergeCell ref="T40:U40"/>
    <mergeCell ref="T41:U41"/>
    <mergeCell ref="T45:U45"/>
    <mergeCell ref="T47:U47"/>
    <mergeCell ref="T100:U100"/>
    <mergeCell ref="T130:U130"/>
    <mergeCell ref="T131:U131"/>
    <mergeCell ref="T132:U132"/>
    <mergeCell ref="T104:U104"/>
    <mergeCell ref="T108:U108"/>
    <mergeCell ref="T112:U112"/>
    <mergeCell ref="T115:U115"/>
    <mergeCell ref="T80:U80"/>
    <mergeCell ref="T84:U84"/>
    <mergeCell ref="T88:U88"/>
    <mergeCell ref="T99:U99"/>
    <mergeCell ref="T101:U101"/>
    <mergeCell ref="T188:U188"/>
    <mergeCell ref="T189:U189"/>
    <mergeCell ref="T190:U190"/>
    <mergeCell ref="T193:U193"/>
    <mergeCell ref="T160:U160"/>
    <mergeCell ref="T161:U161"/>
    <mergeCell ref="T164:U164"/>
    <mergeCell ref="T135:U135"/>
    <mergeCell ref="T159:U159"/>
    <mergeCell ref="T220:U220"/>
    <mergeCell ref="T221:U221"/>
    <mergeCell ref="T222:U222"/>
    <mergeCell ref="T226:U226"/>
    <mergeCell ref="T230:U230"/>
    <mergeCell ref="T209:U209"/>
    <mergeCell ref="T197:U197"/>
    <mergeCell ref="T200:U200"/>
    <mergeCell ref="T206:U206"/>
    <mergeCell ref="T283:U283"/>
    <mergeCell ref="T284:U284"/>
    <mergeCell ref="T261:U261"/>
    <mergeCell ref="T282:U282"/>
    <mergeCell ref="T234:U234"/>
    <mergeCell ref="T237:U237"/>
    <mergeCell ref="T253:U253"/>
    <mergeCell ref="T254:U254"/>
    <mergeCell ref="T255:U255"/>
    <mergeCell ref="T238:U238"/>
    <mergeCell ref="T348:U348"/>
    <mergeCell ref="T351:U351"/>
    <mergeCell ref="T355:U355"/>
    <mergeCell ref="T342:U342"/>
    <mergeCell ref="T343:U343"/>
    <mergeCell ref="T294:U294"/>
    <mergeCell ref="T315:U315"/>
    <mergeCell ref="T316:U316"/>
    <mergeCell ref="T317:U317"/>
    <mergeCell ref="T242:U242"/>
    <mergeCell ref="T288:U288"/>
    <mergeCell ref="T291:U291"/>
    <mergeCell ref="T298:U298"/>
    <mergeCell ref="T354:U354"/>
    <mergeCell ref="T494:U494"/>
    <mergeCell ref="T504:U504"/>
    <mergeCell ref="T523:U523"/>
    <mergeCell ref="T531:U531"/>
    <mergeCell ref="T521:U521"/>
    <mergeCell ref="T522:U522"/>
    <mergeCell ref="T492:U492"/>
    <mergeCell ref="T493:U493"/>
    <mergeCell ref="T464:U464"/>
    <mergeCell ref="T465:U465"/>
    <mergeCell ref="T472:U472"/>
    <mergeCell ref="T379:U379"/>
    <mergeCell ref="T463:U463"/>
    <mergeCell ref="T374:U374"/>
    <mergeCell ref="T375:U375"/>
    <mergeCell ref="T376:U376"/>
    <mergeCell ref="T358:U358"/>
    <mergeCell ref="T362:U362"/>
    <mergeCell ref="T344:U344"/>
    <mergeCell ref="T438:U438"/>
    <mergeCell ref="T442:U442"/>
    <mergeCell ref="T638:U638"/>
    <mergeCell ref="T639:U639"/>
    <mergeCell ref="T642:U642"/>
    <mergeCell ref="T608:U608"/>
    <mergeCell ref="T609:U609"/>
    <mergeCell ref="T613:U613"/>
    <mergeCell ref="T637:U637"/>
    <mergeCell ref="T580:U580"/>
    <mergeCell ref="T581:U581"/>
    <mergeCell ref="T582:U582"/>
    <mergeCell ref="T588:U588"/>
    <mergeCell ref="T610:U610"/>
    <mergeCell ref="T565:U565"/>
    <mergeCell ref="T553:U553"/>
    <mergeCell ref="T559:U559"/>
    <mergeCell ref="T551:U551"/>
    <mergeCell ref="T552:U552"/>
    <mergeCell ref="T537:U537"/>
    <mergeCell ref="D99:D100"/>
    <mergeCell ref="D130:D131"/>
    <mergeCell ref="D159:D160"/>
    <mergeCell ref="D188:D189"/>
    <mergeCell ref="D220:D221"/>
    <mergeCell ref="D253:D254"/>
    <mergeCell ref="D282:D283"/>
    <mergeCell ref="D315:D316"/>
    <mergeCell ref="D342:D343"/>
    <mergeCell ref="D374:D375"/>
    <mergeCell ref="D403:D404"/>
    <mergeCell ref="D432:D433"/>
    <mergeCell ref="D463:D464"/>
    <mergeCell ref="D492:D493"/>
    <mergeCell ref="D521:D522"/>
    <mergeCell ref="T447:U447"/>
    <mergeCell ref="T403:U403"/>
    <mergeCell ref="T404:U404"/>
    <mergeCell ref="T405:U405"/>
    <mergeCell ref="T408:U408"/>
    <mergeCell ref="T432:U432"/>
    <mergeCell ref="T433:U433"/>
    <mergeCell ref="T434:U434"/>
  </mergeCells>
  <pageMargins left="0.17" right="0.16" top="0.61" bottom="0.2" header="0.3" footer="0.16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6"/>
  <sheetViews>
    <sheetView topLeftCell="A235" zoomScaleNormal="100" workbookViewId="0">
      <selection activeCell="L265" sqref="L265"/>
    </sheetView>
  </sheetViews>
  <sheetFormatPr defaultColWidth="3.5" defaultRowHeight="18.75" x14ac:dyDescent="0.3"/>
  <cols>
    <col min="2" max="2" width="15.5" customWidth="1"/>
    <col min="3" max="3" width="24.125" customWidth="1"/>
    <col min="4" max="4" width="10" customWidth="1"/>
    <col min="5" max="5" width="10.125" customWidth="1"/>
    <col min="6" max="6" width="8" customWidth="1"/>
    <col min="19" max="20" width="3.5" style="59"/>
  </cols>
  <sheetData>
    <row r="1" spans="1:20" ht="24" x14ac:dyDescent="0.55000000000000004">
      <c r="A1" s="263" t="s">
        <v>385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</row>
    <row r="2" spans="1:20" ht="20.25" x14ac:dyDescent="0.3">
      <c r="A2" s="264" t="s">
        <v>392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</row>
    <row r="3" spans="1:20" ht="20.25" x14ac:dyDescent="0.3">
      <c r="A3" s="264" t="s">
        <v>1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  <c r="Q3" s="264"/>
      <c r="R3" s="264"/>
    </row>
    <row r="4" spans="1:20" x14ac:dyDescent="0.3">
      <c r="A4" s="100" t="s">
        <v>386</v>
      </c>
      <c r="B4" s="100"/>
      <c r="C4" s="59"/>
      <c r="D4" s="101"/>
      <c r="E4" s="59"/>
      <c r="F4" s="61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</row>
    <row r="5" spans="1:20" x14ac:dyDescent="0.3">
      <c r="A5" s="100"/>
      <c r="B5" s="100" t="s">
        <v>387</v>
      </c>
      <c r="C5" s="59"/>
      <c r="D5" s="101"/>
      <c r="E5" s="59"/>
      <c r="F5" s="61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</row>
    <row r="6" spans="1:20" x14ac:dyDescent="0.3">
      <c r="A6" s="265" t="s">
        <v>3</v>
      </c>
      <c r="B6" s="265" t="s">
        <v>388</v>
      </c>
      <c r="C6" s="265" t="s">
        <v>389</v>
      </c>
      <c r="D6" s="268" t="s">
        <v>27</v>
      </c>
      <c r="E6" s="7" t="s">
        <v>28</v>
      </c>
      <c r="F6" s="7" t="s">
        <v>33</v>
      </c>
      <c r="G6" s="270" t="s">
        <v>38</v>
      </c>
      <c r="H6" s="271"/>
      <c r="I6" s="272"/>
      <c r="J6" s="270" t="s">
        <v>68</v>
      </c>
      <c r="K6" s="271"/>
      <c r="L6" s="271"/>
      <c r="M6" s="271"/>
      <c r="N6" s="271"/>
      <c r="O6" s="271"/>
      <c r="P6" s="271"/>
      <c r="Q6" s="271"/>
      <c r="R6" s="272"/>
      <c r="S6" s="237" t="s">
        <v>29</v>
      </c>
      <c r="T6" s="238"/>
    </row>
    <row r="7" spans="1:20" x14ac:dyDescent="0.3">
      <c r="A7" s="266"/>
      <c r="B7" s="266"/>
      <c r="C7" s="267"/>
      <c r="D7" s="269"/>
      <c r="E7" s="8" t="s">
        <v>29</v>
      </c>
      <c r="F7" s="8" t="s">
        <v>29</v>
      </c>
      <c r="G7" s="8" t="s">
        <v>35</v>
      </c>
      <c r="H7" s="8" t="s">
        <v>36</v>
      </c>
      <c r="I7" s="8" t="s">
        <v>37</v>
      </c>
      <c r="J7" s="8" t="s">
        <v>39</v>
      </c>
      <c r="K7" s="8" t="s">
        <v>40</v>
      </c>
      <c r="L7" s="8" t="s">
        <v>41</v>
      </c>
      <c r="M7" s="8" t="s">
        <v>42</v>
      </c>
      <c r="N7" s="8" t="s">
        <v>43</v>
      </c>
      <c r="O7" s="8" t="s">
        <v>44</v>
      </c>
      <c r="P7" s="8" t="s">
        <v>45</v>
      </c>
      <c r="Q7" s="8" t="s">
        <v>46</v>
      </c>
      <c r="R7" s="8" t="s">
        <v>47</v>
      </c>
      <c r="S7" s="233" t="s">
        <v>50</v>
      </c>
      <c r="T7" s="234"/>
    </row>
    <row r="8" spans="1:20" x14ac:dyDescent="0.3">
      <c r="A8" s="51">
        <v>1</v>
      </c>
      <c r="B8" s="16" t="s">
        <v>393</v>
      </c>
      <c r="C8" s="16" t="s">
        <v>394</v>
      </c>
      <c r="D8" s="20">
        <v>13800</v>
      </c>
      <c r="E8" s="11" t="s">
        <v>32</v>
      </c>
      <c r="F8" s="11" t="s">
        <v>73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231" t="s">
        <v>496</v>
      </c>
      <c r="T8" s="232"/>
    </row>
    <row r="9" spans="1:20" x14ac:dyDescent="0.3">
      <c r="A9" s="51"/>
      <c r="B9" s="16"/>
      <c r="C9" s="16" t="s">
        <v>395</v>
      </c>
      <c r="D9" s="20"/>
      <c r="E9" s="12"/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57"/>
      <c r="T9" s="58"/>
    </row>
    <row r="10" spans="1:20" ht="9" customHeight="1" x14ac:dyDescent="0.3">
      <c r="A10" s="51"/>
      <c r="B10" s="16"/>
      <c r="C10" s="16"/>
      <c r="D10" s="20"/>
      <c r="E10" s="12"/>
      <c r="F10" s="11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57"/>
      <c r="T10" s="58"/>
    </row>
    <row r="11" spans="1:20" x14ac:dyDescent="0.3">
      <c r="A11" s="51">
        <v>2</v>
      </c>
      <c r="B11" s="16" t="s">
        <v>396</v>
      </c>
      <c r="C11" s="16" t="s">
        <v>397</v>
      </c>
      <c r="D11" s="20">
        <v>10200</v>
      </c>
      <c r="E11" s="80" t="s">
        <v>32</v>
      </c>
      <c r="F11" s="56" t="s">
        <v>73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223" t="s">
        <v>496</v>
      </c>
      <c r="T11" s="224"/>
    </row>
    <row r="12" spans="1:20" x14ac:dyDescent="0.3">
      <c r="A12" s="56"/>
      <c r="B12" s="15"/>
      <c r="C12" s="15" t="s">
        <v>390</v>
      </c>
      <c r="D12" s="60"/>
      <c r="E12" s="12"/>
      <c r="F12" s="56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57"/>
      <c r="T12" s="58"/>
    </row>
    <row r="13" spans="1:20" x14ac:dyDescent="0.3">
      <c r="A13" s="56"/>
      <c r="B13" s="15"/>
      <c r="C13" s="15" t="s">
        <v>398</v>
      </c>
      <c r="D13" s="60"/>
      <c r="E13" s="80"/>
      <c r="F13" s="56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57"/>
      <c r="T13" s="58"/>
    </row>
    <row r="14" spans="1:20" x14ac:dyDescent="0.3">
      <c r="A14" s="56"/>
      <c r="B14" s="15"/>
      <c r="C14" s="12" t="s">
        <v>399</v>
      </c>
      <c r="D14" s="60"/>
      <c r="E14" s="78"/>
      <c r="F14" s="11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57"/>
      <c r="T14" s="58"/>
    </row>
    <row r="15" spans="1:20" ht="9" customHeight="1" x14ac:dyDescent="0.3">
      <c r="A15" s="56"/>
      <c r="B15" s="15"/>
      <c r="C15" s="15"/>
      <c r="D15" s="60"/>
      <c r="E15" s="15"/>
      <c r="F15" s="56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57"/>
      <c r="T15" s="58"/>
    </row>
    <row r="16" spans="1:20" x14ac:dyDescent="0.3">
      <c r="A16" s="56">
        <v>3</v>
      </c>
      <c r="B16" s="15" t="s">
        <v>400</v>
      </c>
      <c r="C16" s="15" t="s">
        <v>402</v>
      </c>
      <c r="D16" s="60">
        <v>4000</v>
      </c>
      <c r="E16" s="80" t="s">
        <v>32</v>
      </c>
      <c r="F16" s="56" t="s">
        <v>73</v>
      </c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223" t="s">
        <v>496</v>
      </c>
      <c r="T16" s="224"/>
    </row>
    <row r="17" spans="1:20" x14ac:dyDescent="0.3">
      <c r="A17" s="56"/>
      <c r="B17" s="15" t="s">
        <v>401</v>
      </c>
      <c r="C17" s="15" t="s">
        <v>403</v>
      </c>
      <c r="D17" s="60"/>
      <c r="E17" s="80"/>
      <c r="F17" s="56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57"/>
      <c r="T17" s="58"/>
    </row>
    <row r="18" spans="1:20" x14ac:dyDescent="0.3">
      <c r="A18" s="56"/>
      <c r="B18" s="15"/>
      <c r="C18" s="15" t="s">
        <v>404</v>
      </c>
      <c r="D18" s="60"/>
      <c r="E18" s="80"/>
      <c r="F18" s="56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57"/>
      <c r="T18" s="58"/>
    </row>
    <row r="19" spans="1:20" ht="7.5" customHeight="1" x14ac:dyDescent="0.3">
      <c r="A19" s="56"/>
      <c r="B19" s="15"/>
      <c r="C19" s="15"/>
      <c r="D19" s="60"/>
      <c r="E19" s="80"/>
      <c r="F19" s="56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57"/>
      <c r="T19" s="58"/>
    </row>
    <row r="20" spans="1:20" x14ac:dyDescent="0.3">
      <c r="A20" s="56">
        <v>4</v>
      </c>
      <c r="B20" s="15" t="s">
        <v>405</v>
      </c>
      <c r="C20" s="15" t="s">
        <v>406</v>
      </c>
      <c r="D20" s="60">
        <v>8500</v>
      </c>
      <c r="E20" s="80" t="s">
        <v>32</v>
      </c>
      <c r="F20" s="56" t="s">
        <v>73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223" t="s">
        <v>496</v>
      </c>
      <c r="T20" s="224"/>
    </row>
    <row r="21" spans="1:20" x14ac:dyDescent="0.3">
      <c r="A21" s="56"/>
      <c r="B21" s="15"/>
      <c r="C21" s="15" t="s">
        <v>407</v>
      </c>
      <c r="D21" s="60"/>
      <c r="E21" s="80"/>
      <c r="F21" s="56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57"/>
      <c r="T21" s="58"/>
    </row>
    <row r="22" spans="1:20" x14ac:dyDescent="0.3">
      <c r="A22" s="56"/>
      <c r="B22" s="15"/>
      <c r="C22" s="15" t="s">
        <v>408</v>
      </c>
      <c r="D22" s="60"/>
      <c r="E22" s="80"/>
      <c r="F22" s="56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57"/>
      <c r="T22" s="58"/>
    </row>
    <row r="23" spans="1:20" x14ac:dyDescent="0.3">
      <c r="A23" s="56"/>
      <c r="B23" s="15"/>
      <c r="C23" s="15" t="s">
        <v>391</v>
      </c>
      <c r="D23" s="60"/>
      <c r="E23" s="80"/>
      <c r="F23" s="56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57"/>
      <c r="T23" s="58"/>
    </row>
    <row r="24" spans="1:20" x14ac:dyDescent="0.3">
      <c r="A24" s="56"/>
      <c r="B24" s="15"/>
      <c r="C24" s="15"/>
      <c r="D24" s="60"/>
      <c r="E24" s="80"/>
      <c r="F24" s="56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57"/>
      <c r="T24" s="58"/>
    </row>
    <row r="25" spans="1:20" x14ac:dyDescent="0.3">
      <c r="A25" s="56"/>
      <c r="B25" s="15"/>
      <c r="C25" s="15"/>
      <c r="D25" s="60"/>
      <c r="E25" s="80"/>
      <c r="F25" s="56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57"/>
      <c r="T25" s="58"/>
    </row>
    <row r="26" spans="1:20" x14ac:dyDescent="0.3">
      <c r="A26" s="23" t="s">
        <v>4</v>
      </c>
      <c r="B26" s="23" t="s">
        <v>428</v>
      </c>
      <c r="C26" s="24"/>
      <c r="D26" s="49">
        <f>SUM(D8+D11+D16+D20)</f>
        <v>36500</v>
      </c>
      <c r="E26" s="24"/>
      <c r="F26" s="50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114"/>
      <c r="T26" s="115"/>
    </row>
    <row r="27" spans="1:20" x14ac:dyDescent="0.3">
      <c r="A27" s="104"/>
      <c r="B27" s="104"/>
      <c r="C27" s="62"/>
      <c r="D27" s="105"/>
      <c r="E27" s="62"/>
      <c r="F27" s="70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</row>
    <row r="28" spans="1:20" ht="24" x14ac:dyDescent="0.55000000000000004">
      <c r="A28" s="263" t="s">
        <v>385</v>
      </c>
      <c r="B28" s="263"/>
      <c r="C28" s="263"/>
      <c r="D28" s="263"/>
      <c r="E28" s="263"/>
      <c r="F28" s="263"/>
      <c r="G28" s="263"/>
      <c r="H28" s="263"/>
      <c r="I28" s="263"/>
      <c r="J28" s="263"/>
      <c r="K28" s="263"/>
      <c r="L28" s="263"/>
      <c r="M28" s="263"/>
      <c r="N28" s="263"/>
      <c r="O28" s="263"/>
      <c r="P28" s="263"/>
      <c r="Q28" s="263"/>
      <c r="R28" s="263"/>
    </row>
    <row r="29" spans="1:20" ht="20.25" x14ac:dyDescent="0.3">
      <c r="A29" s="264" t="s">
        <v>392</v>
      </c>
      <c r="B29" s="264"/>
      <c r="C29" s="264"/>
      <c r="D29" s="264"/>
      <c r="E29" s="264"/>
      <c r="F29" s="264"/>
      <c r="G29" s="264"/>
      <c r="H29" s="264"/>
      <c r="I29" s="264"/>
      <c r="J29" s="264"/>
      <c r="K29" s="264"/>
      <c r="L29" s="264"/>
      <c r="M29" s="264"/>
      <c r="N29" s="264"/>
      <c r="O29" s="264"/>
      <c r="P29" s="264"/>
      <c r="Q29" s="264"/>
      <c r="R29" s="264"/>
    </row>
    <row r="30" spans="1:20" ht="20.25" x14ac:dyDescent="0.3">
      <c r="A30" s="264" t="s">
        <v>1</v>
      </c>
      <c r="B30" s="264"/>
      <c r="C30" s="264"/>
      <c r="D30" s="264"/>
      <c r="E30" s="264"/>
      <c r="F30" s="264"/>
      <c r="G30" s="264"/>
      <c r="H30" s="264"/>
      <c r="I30" s="264"/>
      <c r="J30" s="264"/>
      <c r="K30" s="264"/>
      <c r="L30" s="264"/>
      <c r="M30" s="264"/>
      <c r="N30" s="264"/>
      <c r="O30" s="264"/>
      <c r="P30" s="264"/>
      <c r="Q30" s="264"/>
      <c r="R30" s="264"/>
    </row>
    <row r="31" spans="1:20" x14ac:dyDescent="0.3">
      <c r="A31" s="100" t="s">
        <v>386</v>
      </c>
      <c r="B31" s="100"/>
      <c r="C31" s="59"/>
      <c r="D31" s="101"/>
      <c r="E31" s="59"/>
      <c r="F31" s="61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</row>
    <row r="32" spans="1:20" x14ac:dyDescent="0.3">
      <c r="A32" s="100"/>
      <c r="B32" s="100" t="s">
        <v>429</v>
      </c>
      <c r="C32" s="59"/>
      <c r="D32" s="101"/>
      <c r="E32" s="59"/>
      <c r="F32" s="61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</row>
    <row r="33" spans="1:20" x14ac:dyDescent="0.3">
      <c r="A33" s="265" t="s">
        <v>3</v>
      </c>
      <c r="B33" s="265" t="s">
        <v>388</v>
      </c>
      <c r="C33" s="265" t="s">
        <v>389</v>
      </c>
      <c r="D33" s="268" t="s">
        <v>27</v>
      </c>
      <c r="E33" s="7" t="s">
        <v>28</v>
      </c>
      <c r="F33" s="7" t="s">
        <v>33</v>
      </c>
      <c r="G33" s="270" t="s">
        <v>38</v>
      </c>
      <c r="H33" s="271"/>
      <c r="I33" s="272"/>
      <c r="J33" s="270" t="s">
        <v>68</v>
      </c>
      <c r="K33" s="271"/>
      <c r="L33" s="271"/>
      <c r="M33" s="271"/>
      <c r="N33" s="271"/>
      <c r="O33" s="271"/>
      <c r="P33" s="271"/>
      <c r="Q33" s="271"/>
      <c r="R33" s="272"/>
      <c r="S33" s="237" t="s">
        <v>29</v>
      </c>
      <c r="T33" s="238"/>
    </row>
    <row r="34" spans="1:20" x14ac:dyDescent="0.3">
      <c r="A34" s="266"/>
      <c r="B34" s="266"/>
      <c r="C34" s="267"/>
      <c r="D34" s="269"/>
      <c r="E34" s="8" t="s">
        <v>29</v>
      </c>
      <c r="F34" s="8" t="s">
        <v>29</v>
      </c>
      <c r="G34" s="8" t="s">
        <v>35</v>
      </c>
      <c r="H34" s="8" t="s">
        <v>36</v>
      </c>
      <c r="I34" s="8" t="s">
        <v>37</v>
      </c>
      <c r="J34" s="8" t="s">
        <v>39</v>
      </c>
      <c r="K34" s="8" t="s">
        <v>40</v>
      </c>
      <c r="L34" s="8" t="s">
        <v>41</v>
      </c>
      <c r="M34" s="8" t="s">
        <v>42</v>
      </c>
      <c r="N34" s="8" t="s">
        <v>43</v>
      </c>
      <c r="O34" s="8" t="s">
        <v>44</v>
      </c>
      <c r="P34" s="8" t="s">
        <v>45</v>
      </c>
      <c r="Q34" s="8" t="s">
        <v>46</v>
      </c>
      <c r="R34" s="8" t="s">
        <v>47</v>
      </c>
      <c r="S34" s="233" t="s">
        <v>50</v>
      </c>
      <c r="T34" s="234"/>
    </row>
    <row r="35" spans="1:20" x14ac:dyDescent="0.3">
      <c r="A35" s="51">
        <v>1</v>
      </c>
      <c r="B35" s="16" t="s">
        <v>431</v>
      </c>
      <c r="C35" s="16" t="s">
        <v>433</v>
      </c>
      <c r="D35" s="20">
        <v>99600</v>
      </c>
      <c r="E35" s="11" t="s">
        <v>32</v>
      </c>
      <c r="F35" s="11" t="s">
        <v>436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231" t="s">
        <v>496</v>
      </c>
      <c r="T35" s="232"/>
    </row>
    <row r="36" spans="1:20" x14ac:dyDescent="0.3">
      <c r="A36" s="51"/>
      <c r="B36" s="16" t="s">
        <v>432</v>
      </c>
      <c r="C36" s="16" t="s">
        <v>434</v>
      </c>
      <c r="D36" s="20"/>
      <c r="E36" s="12"/>
      <c r="F36" s="11" t="s">
        <v>437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57"/>
      <c r="T36" s="58"/>
    </row>
    <row r="37" spans="1:20" x14ac:dyDescent="0.3">
      <c r="A37" s="51"/>
      <c r="B37" s="16"/>
      <c r="C37" s="16" t="s">
        <v>435</v>
      </c>
      <c r="D37" s="20"/>
      <c r="E37" s="12"/>
      <c r="F37" s="11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57"/>
      <c r="T37" s="58"/>
    </row>
    <row r="38" spans="1:20" ht="8.25" customHeight="1" x14ac:dyDescent="0.3">
      <c r="A38" s="56"/>
      <c r="B38" s="15"/>
      <c r="C38" s="15"/>
      <c r="D38" s="60"/>
      <c r="E38" s="12"/>
      <c r="F38" s="56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57"/>
      <c r="T38" s="58"/>
    </row>
    <row r="39" spans="1:20" x14ac:dyDescent="0.3">
      <c r="A39" s="56"/>
      <c r="B39" s="15"/>
      <c r="C39" s="15"/>
      <c r="D39" s="60"/>
      <c r="E39" s="80"/>
      <c r="F39" s="56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57"/>
      <c r="T39" s="58"/>
    </row>
    <row r="40" spans="1:20" x14ac:dyDescent="0.3">
      <c r="A40" s="56"/>
      <c r="B40" s="15"/>
      <c r="C40" s="15"/>
      <c r="D40" s="60"/>
      <c r="E40" s="80"/>
      <c r="F40" s="56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57"/>
      <c r="T40" s="58"/>
    </row>
    <row r="41" spans="1:20" x14ac:dyDescent="0.3">
      <c r="A41" s="56"/>
      <c r="B41" s="15"/>
      <c r="C41" s="15"/>
      <c r="D41" s="60"/>
      <c r="E41" s="80"/>
      <c r="F41" s="56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57"/>
      <c r="T41" s="58"/>
    </row>
    <row r="42" spans="1:20" x14ac:dyDescent="0.3">
      <c r="A42" s="56"/>
      <c r="B42" s="15"/>
      <c r="C42" s="15"/>
      <c r="D42" s="60"/>
      <c r="E42" s="80"/>
      <c r="F42" s="56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57"/>
      <c r="T42" s="58"/>
    </row>
    <row r="43" spans="1:20" x14ac:dyDescent="0.3">
      <c r="A43" s="23" t="s">
        <v>4</v>
      </c>
      <c r="B43" s="23" t="s">
        <v>203</v>
      </c>
      <c r="C43" s="24"/>
      <c r="D43" s="49">
        <f>SUM(D35)</f>
        <v>99600</v>
      </c>
      <c r="E43" s="24"/>
      <c r="F43" s="50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114"/>
      <c r="T43" s="115"/>
    </row>
    <row r="44" spans="1:20" x14ac:dyDescent="0.3">
      <c r="A44" s="104"/>
      <c r="B44" s="104"/>
      <c r="C44" s="62"/>
      <c r="D44" s="105"/>
      <c r="E44" s="62"/>
      <c r="F44" s="70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</row>
    <row r="45" spans="1:20" x14ac:dyDescent="0.3">
      <c r="A45" s="104"/>
      <c r="B45" s="104"/>
      <c r="C45" s="62"/>
      <c r="D45" s="105"/>
      <c r="E45" s="62"/>
      <c r="F45" s="70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</row>
    <row r="46" spans="1:20" x14ac:dyDescent="0.3">
      <c r="A46" s="104"/>
      <c r="B46" s="104"/>
      <c r="C46" s="62"/>
      <c r="D46" s="105"/>
      <c r="E46" s="62"/>
      <c r="F46" s="70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</row>
    <row r="47" spans="1:20" x14ac:dyDescent="0.3">
      <c r="A47" s="104"/>
      <c r="B47" s="104"/>
      <c r="C47" s="62"/>
      <c r="D47" s="105"/>
      <c r="E47" s="62"/>
      <c r="F47" s="70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</row>
    <row r="48" spans="1:20" x14ac:dyDescent="0.3">
      <c r="A48" s="104"/>
      <c r="B48" s="104"/>
      <c r="C48" s="62"/>
      <c r="D48" s="105"/>
      <c r="E48" s="62"/>
      <c r="F48" s="70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</row>
    <row r="49" spans="1:20" x14ac:dyDescent="0.3">
      <c r="A49" s="104"/>
      <c r="B49" s="104"/>
      <c r="C49" s="62"/>
      <c r="D49" s="105"/>
      <c r="E49" s="62"/>
      <c r="F49" s="70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</row>
    <row r="50" spans="1:20" x14ac:dyDescent="0.3">
      <c r="A50" s="104"/>
      <c r="B50" s="104"/>
      <c r="C50" s="62"/>
      <c r="D50" s="105"/>
      <c r="E50" s="62"/>
      <c r="F50" s="70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</row>
    <row r="51" spans="1:20" x14ac:dyDescent="0.3">
      <c r="A51" s="104"/>
      <c r="B51" s="104"/>
      <c r="C51" s="62"/>
      <c r="D51" s="105"/>
      <c r="E51" s="62"/>
      <c r="F51" s="70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</row>
    <row r="52" spans="1:20" x14ac:dyDescent="0.3">
      <c r="A52" s="104"/>
      <c r="B52" s="104"/>
      <c r="C52" s="62"/>
      <c r="D52" s="105"/>
      <c r="E52" s="62"/>
      <c r="F52" s="70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</row>
    <row r="53" spans="1:20" x14ac:dyDescent="0.3">
      <c r="A53" s="104"/>
      <c r="B53" s="104"/>
      <c r="C53" s="62"/>
      <c r="D53" s="105"/>
      <c r="E53" s="62"/>
      <c r="F53" s="70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</row>
    <row r="54" spans="1:20" ht="24" x14ac:dyDescent="0.55000000000000004">
      <c r="A54" s="263" t="s">
        <v>385</v>
      </c>
      <c r="B54" s="263"/>
      <c r="C54" s="263"/>
      <c r="D54" s="263"/>
      <c r="E54" s="263"/>
      <c r="F54" s="263"/>
      <c r="G54" s="263"/>
      <c r="H54" s="263"/>
      <c r="I54" s="263"/>
      <c r="J54" s="263"/>
      <c r="K54" s="263"/>
      <c r="L54" s="263"/>
      <c r="M54" s="263"/>
      <c r="N54" s="263"/>
      <c r="O54" s="263"/>
      <c r="P54" s="263"/>
      <c r="Q54" s="263"/>
      <c r="R54" s="263"/>
    </row>
    <row r="55" spans="1:20" ht="20.25" x14ac:dyDescent="0.3">
      <c r="A55" s="264" t="s">
        <v>392</v>
      </c>
      <c r="B55" s="264"/>
      <c r="C55" s="264"/>
      <c r="D55" s="264"/>
      <c r="E55" s="264"/>
      <c r="F55" s="264"/>
      <c r="G55" s="264"/>
      <c r="H55" s="264"/>
      <c r="I55" s="264"/>
      <c r="J55" s="264"/>
      <c r="K55" s="264"/>
      <c r="L55" s="264"/>
      <c r="M55" s="264"/>
      <c r="N55" s="264"/>
      <c r="O55" s="264"/>
      <c r="P55" s="264"/>
      <c r="Q55" s="264"/>
      <c r="R55" s="264"/>
    </row>
    <row r="56" spans="1:20" ht="20.25" x14ac:dyDescent="0.3">
      <c r="A56" s="264" t="s">
        <v>1</v>
      </c>
      <c r="B56" s="264"/>
      <c r="C56" s="264"/>
      <c r="D56" s="264"/>
      <c r="E56" s="264"/>
      <c r="F56" s="264"/>
      <c r="G56" s="264"/>
      <c r="H56" s="264"/>
      <c r="I56" s="264"/>
      <c r="J56" s="264"/>
      <c r="K56" s="264"/>
      <c r="L56" s="264"/>
      <c r="M56" s="264"/>
      <c r="N56" s="264"/>
      <c r="O56" s="264"/>
      <c r="P56" s="264"/>
      <c r="Q56" s="264"/>
      <c r="R56" s="264"/>
    </row>
    <row r="57" spans="1:20" x14ac:dyDescent="0.3">
      <c r="A57" s="100" t="s">
        <v>386</v>
      </c>
      <c r="B57" s="100"/>
      <c r="C57" s="59"/>
      <c r="D57" s="101"/>
      <c r="E57" s="59"/>
      <c r="F57" s="61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</row>
    <row r="58" spans="1:20" x14ac:dyDescent="0.3">
      <c r="A58" s="100"/>
      <c r="B58" s="100" t="s">
        <v>440</v>
      </c>
      <c r="C58" s="59"/>
      <c r="D58" s="101"/>
      <c r="E58" s="59"/>
      <c r="F58" s="61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</row>
    <row r="59" spans="1:20" x14ac:dyDescent="0.3">
      <c r="A59" s="265" t="s">
        <v>3</v>
      </c>
      <c r="B59" s="265" t="s">
        <v>388</v>
      </c>
      <c r="C59" s="265" t="s">
        <v>389</v>
      </c>
      <c r="D59" s="268" t="s">
        <v>27</v>
      </c>
      <c r="E59" s="7" t="s">
        <v>28</v>
      </c>
      <c r="F59" s="7" t="s">
        <v>33</v>
      </c>
      <c r="G59" s="270" t="s">
        <v>38</v>
      </c>
      <c r="H59" s="271"/>
      <c r="I59" s="272"/>
      <c r="J59" s="270" t="s">
        <v>68</v>
      </c>
      <c r="K59" s="271"/>
      <c r="L59" s="271"/>
      <c r="M59" s="271"/>
      <c r="N59" s="271"/>
      <c r="O59" s="271"/>
      <c r="P59" s="271"/>
      <c r="Q59" s="271"/>
      <c r="R59" s="272"/>
      <c r="S59" s="237" t="s">
        <v>29</v>
      </c>
      <c r="T59" s="238"/>
    </row>
    <row r="60" spans="1:20" x14ac:dyDescent="0.3">
      <c r="A60" s="266"/>
      <c r="B60" s="266"/>
      <c r="C60" s="267"/>
      <c r="D60" s="269"/>
      <c r="E60" s="8" t="s">
        <v>29</v>
      </c>
      <c r="F60" s="8" t="s">
        <v>29</v>
      </c>
      <c r="G60" s="8" t="s">
        <v>35</v>
      </c>
      <c r="H60" s="8" t="s">
        <v>36</v>
      </c>
      <c r="I60" s="8" t="s">
        <v>37</v>
      </c>
      <c r="J60" s="8" t="s">
        <v>39</v>
      </c>
      <c r="K60" s="8" t="s">
        <v>40</v>
      </c>
      <c r="L60" s="8" t="s">
        <v>41</v>
      </c>
      <c r="M60" s="8" t="s">
        <v>42</v>
      </c>
      <c r="N60" s="8" t="s">
        <v>43</v>
      </c>
      <c r="O60" s="8" t="s">
        <v>44</v>
      </c>
      <c r="P60" s="8" t="s">
        <v>45</v>
      </c>
      <c r="Q60" s="8" t="s">
        <v>46</v>
      </c>
      <c r="R60" s="8" t="s">
        <v>47</v>
      </c>
      <c r="S60" s="233" t="s">
        <v>50</v>
      </c>
      <c r="T60" s="234"/>
    </row>
    <row r="61" spans="1:20" x14ac:dyDescent="0.3">
      <c r="A61" s="51">
        <v>1</v>
      </c>
      <c r="B61" s="16" t="s">
        <v>396</v>
      </c>
      <c r="C61" s="16" t="s">
        <v>441</v>
      </c>
      <c r="D61" s="20">
        <v>7500</v>
      </c>
      <c r="E61" s="11" t="s">
        <v>32</v>
      </c>
      <c r="F61" s="11" t="s">
        <v>436</v>
      </c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231" t="s">
        <v>496</v>
      </c>
      <c r="T61" s="232"/>
    </row>
    <row r="62" spans="1:20" x14ac:dyDescent="0.3">
      <c r="A62" s="51"/>
      <c r="B62" s="16"/>
      <c r="C62" s="16" t="s">
        <v>442</v>
      </c>
      <c r="D62" s="20"/>
      <c r="E62" s="12"/>
      <c r="F62" s="11" t="s">
        <v>445</v>
      </c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57"/>
      <c r="T62" s="58"/>
    </row>
    <row r="63" spans="1:20" x14ac:dyDescent="0.3">
      <c r="A63" s="51"/>
      <c r="B63" s="16"/>
      <c r="C63" s="15" t="s">
        <v>443</v>
      </c>
      <c r="D63" s="20"/>
      <c r="E63" s="12"/>
      <c r="F63" s="11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57"/>
      <c r="T63" s="58"/>
    </row>
    <row r="64" spans="1:20" x14ac:dyDescent="0.3">
      <c r="A64" s="56"/>
      <c r="B64" s="15"/>
      <c r="C64" s="15" t="s">
        <v>444</v>
      </c>
      <c r="D64" s="60"/>
      <c r="E64" s="12"/>
      <c r="F64" s="56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57"/>
      <c r="T64" s="58"/>
    </row>
    <row r="65" spans="1:20" x14ac:dyDescent="0.3">
      <c r="A65" s="56"/>
      <c r="B65" s="15"/>
      <c r="D65" s="60"/>
      <c r="E65" s="80"/>
      <c r="F65" s="56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57"/>
      <c r="T65" s="58"/>
    </row>
    <row r="66" spans="1:20" x14ac:dyDescent="0.3">
      <c r="A66" s="56"/>
      <c r="B66" s="15"/>
      <c r="C66" s="12"/>
      <c r="D66" s="60"/>
      <c r="E66" s="80"/>
      <c r="F66" s="56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57"/>
      <c r="T66" s="58"/>
    </row>
    <row r="67" spans="1:20" x14ac:dyDescent="0.3">
      <c r="A67" s="56"/>
      <c r="B67" s="15"/>
      <c r="C67" s="15"/>
      <c r="D67" s="60"/>
      <c r="E67" s="80"/>
      <c r="F67" s="56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57"/>
      <c r="T67" s="58"/>
    </row>
    <row r="68" spans="1:20" x14ac:dyDescent="0.3">
      <c r="A68" s="56"/>
      <c r="B68" s="15"/>
      <c r="C68" s="15"/>
      <c r="D68" s="60"/>
      <c r="E68" s="80"/>
      <c r="F68" s="56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57"/>
      <c r="T68" s="58"/>
    </row>
    <row r="69" spans="1:20" x14ac:dyDescent="0.3">
      <c r="A69" s="23" t="s">
        <v>4</v>
      </c>
      <c r="B69" s="23" t="s">
        <v>203</v>
      </c>
      <c r="C69" s="24"/>
      <c r="D69" s="49">
        <f>SUM(D61)</f>
        <v>7500</v>
      </c>
      <c r="E69" s="24"/>
      <c r="F69" s="50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114"/>
      <c r="T69" s="115"/>
    </row>
    <row r="70" spans="1:20" x14ac:dyDescent="0.3">
      <c r="A70" s="104"/>
      <c r="B70" s="104"/>
      <c r="C70" s="62"/>
      <c r="D70" s="105"/>
      <c r="E70" s="62"/>
      <c r="F70" s="70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</row>
    <row r="71" spans="1:20" x14ac:dyDescent="0.3">
      <c r="A71" s="104"/>
      <c r="B71" s="104"/>
      <c r="C71" s="62"/>
      <c r="D71" s="105"/>
      <c r="E71" s="62"/>
      <c r="F71" s="70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</row>
    <row r="72" spans="1:20" x14ac:dyDescent="0.3">
      <c r="A72" s="104"/>
      <c r="B72" s="104"/>
      <c r="C72" s="62"/>
      <c r="D72" s="105"/>
      <c r="E72" s="62"/>
      <c r="F72" s="70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</row>
    <row r="73" spans="1:20" x14ac:dyDescent="0.3">
      <c r="A73" s="104"/>
      <c r="B73" s="104"/>
      <c r="C73" s="62"/>
      <c r="D73" s="105"/>
      <c r="E73" s="62"/>
      <c r="F73" s="70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</row>
    <row r="74" spans="1:20" x14ac:dyDescent="0.3">
      <c r="A74" s="104"/>
      <c r="B74" s="104"/>
      <c r="C74" s="62"/>
      <c r="D74" s="105"/>
      <c r="E74" s="62"/>
      <c r="F74" s="70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</row>
    <row r="75" spans="1:20" x14ac:dyDescent="0.3">
      <c r="A75" s="104"/>
      <c r="B75" s="104"/>
      <c r="C75" s="62"/>
      <c r="D75" s="105"/>
      <c r="E75" s="62"/>
      <c r="F75" s="70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</row>
    <row r="76" spans="1:20" x14ac:dyDescent="0.3">
      <c r="A76" s="104"/>
      <c r="B76" s="104"/>
      <c r="C76" s="62"/>
      <c r="D76" s="105"/>
      <c r="E76" s="62"/>
      <c r="F76" s="70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</row>
    <row r="77" spans="1:20" x14ac:dyDescent="0.3">
      <c r="A77" s="104"/>
      <c r="B77" s="104"/>
      <c r="C77" s="62"/>
      <c r="D77" s="105"/>
      <c r="E77" s="62"/>
      <c r="F77" s="70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</row>
    <row r="78" spans="1:20" x14ac:dyDescent="0.3">
      <c r="A78" s="104"/>
      <c r="B78" s="104"/>
      <c r="C78" s="62"/>
      <c r="D78" s="105"/>
      <c r="E78" s="62"/>
      <c r="F78" s="70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</row>
    <row r="79" spans="1:20" ht="24" x14ac:dyDescent="0.55000000000000004">
      <c r="A79" s="263" t="s">
        <v>385</v>
      </c>
      <c r="B79" s="263"/>
      <c r="C79" s="263"/>
      <c r="D79" s="263"/>
      <c r="E79" s="263"/>
      <c r="F79" s="263"/>
      <c r="G79" s="263"/>
      <c r="H79" s="263"/>
      <c r="I79" s="263"/>
      <c r="J79" s="263"/>
      <c r="K79" s="263"/>
      <c r="L79" s="263"/>
      <c r="M79" s="263"/>
      <c r="N79" s="263"/>
      <c r="O79" s="263"/>
      <c r="P79" s="263"/>
      <c r="Q79" s="263"/>
      <c r="R79" s="263"/>
    </row>
    <row r="80" spans="1:20" ht="20.25" x14ac:dyDescent="0.3">
      <c r="A80" s="264" t="s">
        <v>392</v>
      </c>
      <c r="B80" s="264"/>
      <c r="C80" s="264"/>
      <c r="D80" s="264"/>
      <c r="E80" s="264"/>
      <c r="F80" s="264"/>
      <c r="G80" s="264"/>
      <c r="H80" s="264"/>
      <c r="I80" s="264"/>
      <c r="J80" s="264"/>
      <c r="K80" s="264"/>
      <c r="L80" s="264"/>
      <c r="M80" s="264"/>
      <c r="N80" s="264"/>
      <c r="O80" s="264"/>
      <c r="P80" s="264"/>
      <c r="Q80" s="264"/>
      <c r="R80" s="264"/>
    </row>
    <row r="81" spans="1:20" ht="20.25" x14ac:dyDescent="0.3">
      <c r="A81" s="264" t="s">
        <v>1</v>
      </c>
      <c r="B81" s="264"/>
      <c r="C81" s="264"/>
      <c r="D81" s="264"/>
      <c r="E81" s="264"/>
      <c r="F81" s="264"/>
      <c r="G81" s="264"/>
      <c r="H81" s="264"/>
      <c r="I81" s="264"/>
      <c r="J81" s="264"/>
      <c r="K81" s="264"/>
      <c r="L81" s="264"/>
      <c r="M81" s="264"/>
      <c r="N81" s="264"/>
      <c r="O81" s="264"/>
      <c r="P81" s="264"/>
      <c r="Q81" s="264"/>
      <c r="R81" s="264"/>
    </row>
    <row r="82" spans="1:20" x14ac:dyDescent="0.3">
      <c r="A82" s="100" t="s">
        <v>386</v>
      </c>
      <c r="B82" s="100"/>
      <c r="C82" s="59"/>
      <c r="D82" s="101"/>
      <c r="E82" s="59"/>
      <c r="F82" s="61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</row>
    <row r="83" spans="1:20" x14ac:dyDescent="0.3">
      <c r="A83" s="100"/>
      <c r="B83" s="100" t="s">
        <v>450</v>
      </c>
      <c r="C83" s="59"/>
      <c r="D83" s="101"/>
      <c r="E83" s="59"/>
      <c r="F83" s="61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</row>
    <row r="84" spans="1:20" x14ac:dyDescent="0.3">
      <c r="A84" s="265" t="s">
        <v>3</v>
      </c>
      <c r="B84" s="265" t="s">
        <v>388</v>
      </c>
      <c r="C84" s="265" t="s">
        <v>389</v>
      </c>
      <c r="D84" s="268" t="s">
        <v>27</v>
      </c>
      <c r="E84" s="7" t="s">
        <v>28</v>
      </c>
      <c r="F84" s="7" t="s">
        <v>33</v>
      </c>
      <c r="G84" s="270" t="s">
        <v>38</v>
      </c>
      <c r="H84" s="271"/>
      <c r="I84" s="272"/>
      <c r="J84" s="270" t="s">
        <v>68</v>
      </c>
      <c r="K84" s="271"/>
      <c r="L84" s="271"/>
      <c r="M84" s="271"/>
      <c r="N84" s="271"/>
      <c r="O84" s="271"/>
      <c r="P84" s="271"/>
      <c r="Q84" s="271"/>
      <c r="R84" s="272"/>
      <c r="S84" s="237" t="s">
        <v>29</v>
      </c>
      <c r="T84" s="238"/>
    </row>
    <row r="85" spans="1:20" x14ac:dyDescent="0.3">
      <c r="A85" s="266"/>
      <c r="B85" s="266"/>
      <c r="C85" s="267"/>
      <c r="D85" s="269"/>
      <c r="E85" s="8" t="s">
        <v>29</v>
      </c>
      <c r="F85" s="8" t="s">
        <v>29</v>
      </c>
      <c r="G85" s="8" t="s">
        <v>35</v>
      </c>
      <c r="H85" s="8" t="s">
        <v>36</v>
      </c>
      <c r="I85" s="8" t="s">
        <v>37</v>
      </c>
      <c r="J85" s="8" t="s">
        <v>39</v>
      </c>
      <c r="K85" s="8" t="s">
        <v>40</v>
      </c>
      <c r="L85" s="8" t="s">
        <v>41</v>
      </c>
      <c r="M85" s="8" t="s">
        <v>42</v>
      </c>
      <c r="N85" s="8" t="s">
        <v>43</v>
      </c>
      <c r="O85" s="8" t="s">
        <v>44</v>
      </c>
      <c r="P85" s="8" t="s">
        <v>45</v>
      </c>
      <c r="Q85" s="8" t="s">
        <v>46</v>
      </c>
      <c r="R85" s="8" t="s">
        <v>47</v>
      </c>
      <c r="S85" s="233" t="s">
        <v>50</v>
      </c>
      <c r="T85" s="234"/>
    </row>
    <row r="86" spans="1:20" x14ac:dyDescent="0.3">
      <c r="A86" s="51">
        <v>1</v>
      </c>
      <c r="B86" s="16" t="s">
        <v>396</v>
      </c>
      <c r="C86" s="16" t="s">
        <v>441</v>
      </c>
      <c r="D86" s="20">
        <v>3400</v>
      </c>
      <c r="E86" s="11" t="s">
        <v>32</v>
      </c>
      <c r="F86" s="11" t="s">
        <v>268</v>
      </c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231" t="s">
        <v>496</v>
      </c>
      <c r="T86" s="232"/>
    </row>
    <row r="87" spans="1:20" x14ac:dyDescent="0.3">
      <c r="A87" s="51"/>
      <c r="B87" s="16"/>
      <c r="C87" s="16" t="s">
        <v>451</v>
      </c>
      <c r="D87" s="20"/>
      <c r="E87" s="12"/>
      <c r="F87" s="11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57"/>
      <c r="T87" s="58"/>
    </row>
    <row r="88" spans="1:20" x14ac:dyDescent="0.3">
      <c r="A88" s="51"/>
      <c r="B88" s="16"/>
      <c r="C88" s="15" t="s">
        <v>452</v>
      </c>
      <c r="D88" s="20"/>
      <c r="E88" s="12"/>
      <c r="F88" s="11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57"/>
      <c r="T88" s="58"/>
    </row>
    <row r="89" spans="1:20" x14ac:dyDescent="0.3">
      <c r="A89" s="56"/>
      <c r="B89" s="15"/>
      <c r="C89" s="15" t="s">
        <v>453</v>
      </c>
      <c r="D89" s="60"/>
      <c r="E89" s="12"/>
      <c r="F89" s="56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57"/>
      <c r="T89" s="58"/>
    </row>
    <row r="90" spans="1:20" ht="7.5" customHeight="1" x14ac:dyDescent="0.3">
      <c r="A90" s="56"/>
      <c r="B90" s="15"/>
      <c r="C90" s="90"/>
      <c r="D90" s="60"/>
      <c r="E90" s="12"/>
      <c r="F90" s="56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57"/>
      <c r="S90" s="57"/>
      <c r="T90" s="58"/>
    </row>
    <row r="91" spans="1:20" x14ac:dyDescent="0.3">
      <c r="A91" s="56">
        <v>2</v>
      </c>
      <c r="B91" s="15" t="s">
        <v>400</v>
      </c>
      <c r="C91" s="90" t="s">
        <v>457</v>
      </c>
      <c r="D91" s="60">
        <v>8000</v>
      </c>
      <c r="E91" s="11" t="s">
        <v>32</v>
      </c>
      <c r="F91" s="11" t="s">
        <v>268</v>
      </c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57"/>
      <c r="S91" s="223" t="s">
        <v>496</v>
      </c>
      <c r="T91" s="224"/>
    </row>
    <row r="92" spans="1:20" x14ac:dyDescent="0.3">
      <c r="A92" s="56"/>
      <c r="B92" s="15" t="s">
        <v>454</v>
      </c>
      <c r="C92" s="90" t="s">
        <v>456</v>
      </c>
      <c r="D92" s="60"/>
      <c r="E92" s="12"/>
      <c r="F92" s="56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57"/>
      <c r="T92" s="58"/>
    </row>
    <row r="93" spans="1:20" x14ac:dyDescent="0.3">
      <c r="A93" s="56"/>
      <c r="B93" s="15" t="s">
        <v>455</v>
      </c>
      <c r="C93" s="106" t="s">
        <v>458</v>
      </c>
      <c r="D93" s="60"/>
      <c r="E93" s="80"/>
      <c r="F93" s="56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57"/>
      <c r="T93" s="58"/>
    </row>
    <row r="94" spans="1:20" x14ac:dyDescent="0.3">
      <c r="A94" s="56"/>
      <c r="B94" s="15"/>
      <c r="C94" s="12"/>
      <c r="D94" s="60"/>
      <c r="E94" s="80"/>
      <c r="F94" s="56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57"/>
      <c r="T94" s="58"/>
    </row>
    <row r="95" spans="1:20" x14ac:dyDescent="0.3">
      <c r="A95" s="56"/>
      <c r="B95" s="15"/>
      <c r="C95" s="15"/>
      <c r="D95" s="60"/>
      <c r="E95" s="80"/>
      <c r="F95" s="56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57"/>
      <c r="T95" s="58"/>
    </row>
    <row r="96" spans="1:20" x14ac:dyDescent="0.3">
      <c r="A96" s="56"/>
      <c r="B96" s="15"/>
      <c r="C96" s="15"/>
      <c r="D96" s="60"/>
      <c r="E96" s="80"/>
      <c r="F96" s="56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57"/>
      <c r="T96" s="58"/>
    </row>
    <row r="97" spans="1:20" x14ac:dyDescent="0.3">
      <c r="A97" s="23" t="s">
        <v>4</v>
      </c>
      <c r="B97" s="23" t="s">
        <v>128</v>
      </c>
      <c r="C97" s="24"/>
      <c r="D97" s="49">
        <f>SUM(D86+D91)</f>
        <v>11400</v>
      </c>
      <c r="E97" s="24"/>
      <c r="F97" s="50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114"/>
      <c r="T97" s="115"/>
    </row>
    <row r="98" spans="1:20" x14ac:dyDescent="0.3">
      <c r="A98" s="104"/>
      <c r="B98" s="104"/>
      <c r="C98" s="62"/>
      <c r="D98" s="105"/>
      <c r="E98" s="62"/>
      <c r="F98" s="70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</row>
    <row r="99" spans="1:20" x14ac:dyDescent="0.3">
      <c r="A99" s="104"/>
      <c r="B99" s="104"/>
      <c r="C99" s="62"/>
      <c r="D99" s="105"/>
      <c r="E99" s="62"/>
      <c r="F99" s="70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</row>
    <row r="100" spans="1:20" x14ac:dyDescent="0.3">
      <c r="A100" s="104"/>
      <c r="B100" s="104"/>
      <c r="C100" s="62"/>
      <c r="D100" s="105"/>
      <c r="E100" s="62"/>
      <c r="F100" s="70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</row>
    <row r="101" spans="1:20" x14ac:dyDescent="0.3">
      <c r="A101" s="104"/>
      <c r="B101" s="104"/>
      <c r="C101" s="62"/>
      <c r="D101" s="105"/>
      <c r="E101" s="62"/>
      <c r="F101" s="70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</row>
    <row r="102" spans="1:20" x14ac:dyDescent="0.3">
      <c r="A102" s="104"/>
      <c r="B102" s="104"/>
      <c r="C102" s="62"/>
      <c r="D102" s="105"/>
      <c r="E102" s="62"/>
      <c r="F102" s="70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</row>
    <row r="103" spans="1:20" x14ac:dyDescent="0.3">
      <c r="A103" s="104"/>
      <c r="B103" s="104"/>
      <c r="C103" s="62"/>
      <c r="D103" s="105"/>
      <c r="E103" s="62"/>
      <c r="F103" s="70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</row>
    <row r="104" spans="1:20" x14ac:dyDescent="0.3">
      <c r="A104" s="104"/>
      <c r="B104" s="104"/>
      <c r="C104" s="62"/>
      <c r="D104" s="105"/>
      <c r="E104" s="62"/>
      <c r="F104" s="70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</row>
    <row r="105" spans="1:20" ht="24" x14ac:dyDescent="0.55000000000000004">
      <c r="A105" s="263" t="s">
        <v>385</v>
      </c>
      <c r="B105" s="263"/>
      <c r="C105" s="263"/>
      <c r="D105" s="263"/>
      <c r="E105" s="263"/>
      <c r="F105" s="263"/>
      <c r="G105" s="263"/>
      <c r="H105" s="263"/>
      <c r="I105" s="263"/>
      <c r="J105" s="263"/>
      <c r="K105" s="263"/>
      <c r="L105" s="263"/>
      <c r="M105" s="263"/>
      <c r="N105" s="263"/>
      <c r="O105" s="263"/>
      <c r="P105" s="263"/>
      <c r="Q105" s="263"/>
      <c r="R105" s="263"/>
    </row>
    <row r="106" spans="1:20" ht="20.25" x14ac:dyDescent="0.3">
      <c r="A106" s="264" t="s">
        <v>392</v>
      </c>
      <c r="B106" s="264"/>
      <c r="C106" s="264"/>
      <c r="D106" s="264"/>
      <c r="E106" s="264"/>
      <c r="F106" s="264"/>
      <c r="G106" s="264"/>
      <c r="H106" s="264"/>
      <c r="I106" s="264"/>
      <c r="J106" s="264"/>
      <c r="K106" s="264"/>
      <c r="L106" s="264"/>
      <c r="M106" s="264"/>
      <c r="N106" s="264"/>
      <c r="O106" s="264"/>
      <c r="P106" s="264"/>
      <c r="Q106" s="264"/>
      <c r="R106" s="264"/>
    </row>
    <row r="107" spans="1:20" ht="20.25" x14ac:dyDescent="0.3">
      <c r="A107" s="264" t="s">
        <v>1</v>
      </c>
      <c r="B107" s="264"/>
      <c r="C107" s="264"/>
      <c r="D107" s="264"/>
      <c r="E107" s="264"/>
      <c r="F107" s="264"/>
      <c r="G107" s="264"/>
      <c r="H107" s="264"/>
      <c r="I107" s="264"/>
      <c r="J107" s="264"/>
      <c r="K107" s="264"/>
      <c r="L107" s="264"/>
      <c r="M107" s="264"/>
      <c r="N107" s="264"/>
      <c r="O107" s="264"/>
      <c r="P107" s="264"/>
      <c r="Q107" s="264"/>
      <c r="R107" s="264"/>
    </row>
    <row r="108" spans="1:20" x14ac:dyDescent="0.3">
      <c r="A108" s="100" t="s">
        <v>409</v>
      </c>
      <c r="B108" s="100"/>
      <c r="C108" s="59"/>
      <c r="D108" s="101"/>
      <c r="E108" s="59"/>
      <c r="F108" s="61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</row>
    <row r="109" spans="1:20" x14ac:dyDescent="0.3">
      <c r="A109" s="100"/>
      <c r="B109" s="100" t="s">
        <v>430</v>
      </c>
      <c r="C109" s="59"/>
      <c r="D109" s="101"/>
      <c r="E109" s="59"/>
      <c r="F109" s="61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</row>
    <row r="110" spans="1:20" x14ac:dyDescent="0.3">
      <c r="A110" s="265" t="s">
        <v>3</v>
      </c>
      <c r="B110" s="265" t="s">
        <v>388</v>
      </c>
      <c r="C110" s="265" t="s">
        <v>389</v>
      </c>
      <c r="D110" s="268" t="s">
        <v>27</v>
      </c>
      <c r="E110" s="7" t="s">
        <v>28</v>
      </c>
      <c r="F110" s="7" t="s">
        <v>33</v>
      </c>
      <c r="G110" s="270" t="s">
        <v>38</v>
      </c>
      <c r="H110" s="271"/>
      <c r="I110" s="272"/>
      <c r="J110" s="270" t="s">
        <v>68</v>
      </c>
      <c r="K110" s="271"/>
      <c r="L110" s="271"/>
      <c r="M110" s="271"/>
      <c r="N110" s="271"/>
      <c r="O110" s="271"/>
      <c r="P110" s="271"/>
      <c r="Q110" s="271"/>
      <c r="R110" s="272"/>
      <c r="S110" s="237" t="s">
        <v>29</v>
      </c>
      <c r="T110" s="238"/>
    </row>
    <row r="111" spans="1:20" x14ac:dyDescent="0.3">
      <c r="A111" s="273"/>
      <c r="B111" s="273"/>
      <c r="C111" s="273"/>
      <c r="D111" s="269"/>
      <c r="E111" s="8" t="s">
        <v>29</v>
      </c>
      <c r="F111" s="8" t="s">
        <v>29</v>
      </c>
      <c r="G111" s="8" t="s">
        <v>35</v>
      </c>
      <c r="H111" s="8" t="s">
        <v>36</v>
      </c>
      <c r="I111" s="8" t="s">
        <v>37</v>
      </c>
      <c r="J111" s="8" t="s">
        <v>39</v>
      </c>
      <c r="K111" s="8" t="s">
        <v>40</v>
      </c>
      <c r="L111" s="8" t="s">
        <v>41</v>
      </c>
      <c r="M111" s="8" t="s">
        <v>42</v>
      </c>
      <c r="N111" s="8" t="s">
        <v>43</v>
      </c>
      <c r="O111" s="8" t="s">
        <v>44</v>
      </c>
      <c r="P111" s="8" t="s">
        <v>45</v>
      </c>
      <c r="Q111" s="8" t="s">
        <v>46</v>
      </c>
      <c r="R111" s="8" t="s">
        <v>47</v>
      </c>
      <c r="S111" s="233" t="s">
        <v>50</v>
      </c>
      <c r="T111" s="234"/>
    </row>
    <row r="112" spans="1:20" x14ac:dyDescent="0.3">
      <c r="A112" s="51">
        <v>1</v>
      </c>
      <c r="B112" s="16" t="s">
        <v>410</v>
      </c>
      <c r="C112" s="16" t="s">
        <v>413</v>
      </c>
      <c r="D112" s="20">
        <v>24000</v>
      </c>
      <c r="E112" s="11" t="s">
        <v>32</v>
      </c>
      <c r="F112" s="11" t="s">
        <v>416</v>
      </c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231" t="s">
        <v>496</v>
      </c>
      <c r="T112" s="232"/>
    </row>
    <row r="113" spans="1:20" x14ac:dyDescent="0.3">
      <c r="A113" s="51"/>
      <c r="B113" s="16" t="s">
        <v>411</v>
      </c>
      <c r="C113" s="16" t="s">
        <v>414</v>
      </c>
      <c r="D113" s="20"/>
      <c r="E113" s="12"/>
      <c r="F113" s="11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57"/>
      <c r="T113" s="58"/>
    </row>
    <row r="114" spans="1:20" x14ac:dyDescent="0.3">
      <c r="A114" s="51"/>
      <c r="B114" s="16" t="s">
        <v>412</v>
      </c>
      <c r="C114" s="16" t="s">
        <v>415</v>
      </c>
      <c r="D114" s="20"/>
      <c r="E114" s="12"/>
      <c r="F114" s="11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57"/>
      <c r="T114" s="58"/>
    </row>
    <row r="115" spans="1:20" x14ac:dyDescent="0.3">
      <c r="A115" s="51"/>
      <c r="B115" s="16"/>
      <c r="C115" s="16" t="s">
        <v>395</v>
      </c>
      <c r="D115" s="20"/>
      <c r="E115" s="80"/>
      <c r="F115" s="56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57"/>
      <c r="T115" s="58"/>
    </row>
    <row r="116" spans="1:20" ht="9" customHeight="1" x14ac:dyDescent="0.3">
      <c r="A116" s="56"/>
      <c r="B116" s="15"/>
      <c r="C116" s="15"/>
      <c r="D116" s="60"/>
      <c r="E116" s="12"/>
      <c r="F116" s="56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57"/>
      <c r="T116" s="58"/>
    </row>
    <row r="117" spans="1:20" x14ac:dyDescent="0.3">
      <c r="A117" s="56">
        <v>2</v>
      </c>
      <c r="B117" s="15" t="s">
        <v>417</v>
      </c>
      <c r="C117" s="15" t="s">
        <v>419</v>
      </c>
      <c r="D117" s="60">
        <v>3300</v>
      </c>
      <c r="E117" s="11" t="s">
        <v>32</v>
      </c>
      <c r="F117" s="11" t="s">
        <v>416</v>
      </c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57"/>
      <c r="S117" s="223" t="s">
        <v>496</v>
      </c>
      <c r="T117" s="224"/>
    </row>
    <row r="118" spans="1:20" x14ac:dyDescent="0.3">
      <c r="A118" s="56"/>
      <c r="B118" s="15" t="s">
        <v>418</v>
      </c>
      <c r="C118" s="12" t="s">
        <v>420</v>
      </c>
      <c r="D118" s="60"/>
      <c r="E118" s="78"/>
      <c r="F118" s="11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57"/>
      <c r="T118" s="58"/>
    </row>
    <row r="119" spans="1:20" x14ac:dyDescent="0.3">
      <c r="A119" s="56"/>
      <c r="B119" s="15"/>
      <c r="C119" s="15" t="s">
        <v>395</v>
      </c>
      <c r="D119" s="60"/>
      <c r="E119" s="15"/>
      <c r="F119" s="56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57"/>
      <c r="T119" s="58"/>
    </row>
    <row r="120" spans="1:20" ht="7.5" customHeight="1" x14ac:dyDescent="0.3">
      <c r="A120" s="56"/>
      <c r="B120" s="15"/>
      <c r="C120" s="15"/>
      <c r="D120" s="60"/>
      <c r="E120" s="80"/>
      <c r="F120" s="56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57"/>
      <c r="T120" s="58"/>
    </row>
    <row r="121" spans="1:20" x14ac:dyDescent="0.3">
      <c r="A121" s="56">
        <v>3</v>
      </c>
      <c r="B121" s="15" t="s">
        <v>421</v>
      </c>
      <c r="C121" s="15" t="s">
        <v>422</v>
      </c>
      <c r="D121" s="60">
        <v>32000</v>
      </c>
      <c r="E121" s="11" t="s">
        <v>32</v>
      </c>
      <c r="F121" s="11" t="s">
        <v>416</v>
      </c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223" t="s">
        <v>496</v>
      </c>
      <c r="T121" s="224"/>
    </row>
    <row r="122" spans="1:20" x14ac:dyDescent="0.3">
      <c r="A122" s="56"/>
      <c r="B122" s="15"/>
      <c r="C122" s="15" t="s">
        <v>423</v>
      </c>
      <c r="D122" s="60"/>
      <c r="E122" s="80"/>
      <c r="F122" s="56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57"/>
      <c r="T122" s="58"/>
    </row>
    <row r="123" spans="1:20" x14ac:dyDescent="0.3">
      <c r="A123" s="56"/>
      <c r="B123" s="15"/>
      <c r="C123" s="15" t="s">
        <v>424</v>
      </c>
      <c r="D123" s="60"/>
      <c r="E123" s="80"/>
      <c r="F123" s="56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57"/>
      <c r="T123" s="58"/>
    </row>
    <row r="124" spans="1:20" ht="7.5" customHeight="1" x14ac:dyDescent="0.3">
      <c r="A124" s="56"/>
      <c r="B124" s="15"/>
      <c r="C124" s="15"/>
      <c r="D124" s="60"/>
      <c r="E124" s="80"/>
      <c r="F124" s="56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57"/>
      <c r="T124" s="58"/>
    </row>
    <row r="125" spans="1:20" x14ac:dyDescent="0.3">
      <c r="A125" s="56">
        <v>4</v>
      </c>
      <c r="B125" s="15" t="s">
        <v>425</v>
      </c>
      <c r="C125" s="15" t="s">
        <v>426</v>
      </c>
      <c r="D125" s="60">
        <v>2500</v>
      </c>
      <c r="E125" s="11" t="s">
        <v>32</v>
      </c>
      <c r="F125" s="11" t="s">
        <v>416</v>
      </c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223" t="s">
        <v>496</v>
      </c>
      <c r="T125" s="224"/>
    </row>
    <row r="126" spans="1:20" x14ac:dyDescent="0.3">
      <c r="A126" s="56"/>
      <c r="B126" s="15"/>
      <c r="C126" s="15" t="s">
        <v>427</v>
      </c>
      <c r="D126" s="60"/>
      <c r="E126" s="80"/>
      <c r="F126" s="56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57"/>
      <c r="T126" s="58"/>
    </row>
    <row r="127" spans="1:20" x14ac:dyDescent="0.3">
      <c r="A127" s="56"/>
      <c r="B127" s="15"/>
      <c r="C127" s="15"/>
      <c r="D127" s="60"/>
      <c r="E127" s="80"/>
      <c r="F127" s="56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57"/>
      <c r="T127" s="58"/>
    </row>
    <row r="128" spans="1:20" x14ac:dyDescent="0.3">
      <c r="A128" s="86"/>
      <c r="B128" s="87"/>
      <c r="C128" s="87"/>
      <c r="D128" s="102"/>
      <c r="E128" s="103"/>
      <c r="F128" s="86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57"/>
      <c r="T128" s="58"/>
    </row>
    <row r="129" spans="1:20" x14ac:dyDescent="0.3">
      <c r="A129" s="23" t="s">
        <v>4</v>
      </c>
      <c r="B129" s="23" t="s">
        <v>428</v>
      </c>
      <c r="C129" s="24"/>
      <c r="D129" s="49">
        <f>SUM(D112+D117+D121+D125)</f>
        <v>61800</v>
      </c>
      <c r="E129" s="24"/>
      <c r="F129" s="50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114"/>
      <c r="T129" s="115"/>
    </row>
    <row r="132" spans="1:20" ht="24" x14ac:dyDescent="0.55000000000000004">
      <c r="A132" s="263" t="s">
        <v>385</v>
      </c>
      <c r="B132" s="263"/>
      <c r="C132" s="263"/>
      <c r="D132" s="263"/>
      <c r="E132" s="263"/>
      <c r="F132" s="263"/>
      <c r="G132" s="263"/>
      <c r="H132" s="263"/>
      <c r="I132" s="263"/>
      <c r="J132" s="263"/>
      <c r="K132" s="263"/>
      <c r="L132" s="263"/>
      <c r="M132" s="263"/>
      <c r="N132" s="263"/>
      <c r="O132" s="263"/>
      <c r="P132" s="263"/>
      <c r="Q132" s="263"/>
      <c r="R132" s="263"/>
    </row>
    <row r="133" spans="1:20" ht="20.25" x14ac:dyDescent="0.3">
      <c r="A133" s="264" t="s">
        <v>392</v>
      </c>
      <c r="B133" s="264"/>
      <c r="C133" s="264"/>
      <c r="D133" s="264"/>
      <c r="E133" s="264"/>
      <c r="F133" s="264"/>
      <c r="G133" s="264"/>
      <c r="H133" s="264"/>
      <c r="I133" s="264"/>
      <c r="J133" s="264"/>
      <c r="K133" s="264"/>
      <c r="L133" s="264"/>
      <c r="M133" s="264"/>
      <c r="N133" s="264"/>
      <c r="O133" s="264"/>
      <c r="P133" s="264"/>
      <c r="Q133" s="264"/>
      <c r="R133" s="264"/>
    </row>
    <row r="134" spans="1:20" ht="20.25" x14ac:dyDescent="0.3">
      <c r="A134" s="264" t="s">
        <v>1</v>
      </c>
      <c r="B134" s="264"/>
      <c r="C134" s="264"/>
      <c r="D134" s="264"/>
      <c r="E134" s="264"/>
      <c r="F134" s="264"/>
      <c r="G134" s="264"/>
      <c r="H134" s="264"/>
      <c r="I134" s="264"/>
      <c r="J134" s="264"/>
      <c r="K134" s="264"/>
      <c r="L134" s="264"/>
      <c r="M134" s="264"/>
      <c r="N134" s="264"/>
      <c r="O134" s="264"/>
      <c r="P134" s="264"/>
      <c r="Q134" s="264"/>
      <c r="R134" s="264"/>
    </row>
    <row r="135" spans="1:20" x14ac:dyDescent="0.3">
      <c r="A135" s="100" t="s">
        <v>409</v>
      </c>
      <c r="B135" s="100"/>
      <c r="C135" s="59"/>
      <c r="D135" s="101"/>
      <c r="E135" s="59"/>
      <c r="F135" s="61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</row>
    <row r="136" spans="1:20" x14ac:dyDescent="0.3">
      <c r="A136" s="100"/>
      <c r="B136" s="100" t="s">
        <v>439</v>
      </c>
      <c r="C136" s="59"/>
      <c r="D136" s="101"/>
      <c r="E136" s="59"/>
      <c r="F136" s="61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</row>
    <row r="137" spans="1:20" x14ac:dyDescent="0.3">
      <c r="A137" s="265" t="s">
        <v>3</v>
      </c>
      <c r="B137" s="265" t="s">
        <v>388</v>
      </c>
      <c r="C137" s="265" t="s">
        <v>389</v>
      </c>
      <c r="D137" s="268" t="s">
        <v>27</v>
      </c>
      <c r="E137" s="7" t="s">
        <v>28</v>
      </c>
      <c r="F137" s="7" t="s">
        <v>33</v>
      </c>
      <c r="G137" s="270" t="s">
        <v>38</v>
      </c>
      <c r="H137" s="271"/>
      <c r="I137" s="272"/>
      <c r="J137" s="270" t="s">
        <v>68</v>
      </c>
      <c r="K137" s="271"/>
      <c r="L137" s="271"/>
      <c r="M137" s="271"/>
      <c r="N137" s="271"/>
      <c r="O137" s="271"/>
      <c r="P137" s="271"/>
      <c r="Q137" s="271"/>
      <c r="R137" s="272"/>
      <c r="S137" s="237" t="s">
        <v>29</v>
      </c>
      <c r="T137" s="238"/>
    </row>
    <row r="138" spans="1:20" x14ac:dyDescent="0.3">
      <c r="A138" s="266"/>
      <c r="B138" s="266"/>
      <c r="C138" s="267"/>
      <c r="D138" s="269"/>
      <c r="E138" s="8" t="s">
        <v>29</v>
      </c>
      <c r="F138" s="8" t="s">
        <v>29</v>
      </c>
      <c r="G138" s="8" t="s">
        <v>35</v>
      </c>
      <c r="H138" s="8" t="s">
        <v>36</v>
      </c>
      <c r="I138" s="8" t="s">
        <v>37</v>
      </c>
      <c r="J138" s="8" t="s">
        <v>39</v>
      </c>
      <c r="K138" s="8" t="s">
        <v>40</v>
      </c>
      <c r="L138" s="8" t="s">
        <v>41</v>
      </c>
      <c r="M138" s="8" t="s">
        <v>42</v>
      </c>
      <c r="N138" s="8" t="s">
        <v>43</v>
      </c>
      <c r="O138" s="8" t="s">
        <v>44</v>
      </c>
      <c r="P138" s="8" t="s">
        <v>45</v>
      </c>
      <c r="Q138" s="8" t="s">
        <v>46</v>
      </c>
      <c r="R138" s="8" t="s">
        <v>47</v>
      </c>
      <c r="S138" s="233" t="s">
        <v>50</v>
      </c>
      <c r="T138" s="234"/>
    </row>
    <row r="139" spans="1:20" x14ac:dyDescent="0.3">
      <c r="A139" s="51">
        <v>1</v>
      </c>
      <c r="B139" s="16" t="s">
        <v>425</v>
      </c>
      <c r="C139" s="16" t="s">
        <v>426</v>
      </c>
      <c r="D139" s="20">
        <v>5000</v>
      </c>
      <c r="E139" s="11" t="s">
        <v>32</v>
      </c>
      <c r="F139" s="11" t="s">
        <v>436</v>
      </c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231" t="s">
        <v>496</v>
      </c>
      <c r="T139" s="232"/>
    </row>
    <row r="140" spans="1:20" x14ac:dyDescent="0.3">
      <c r="A140" s="51"/>
      <c r="B140" s="16"/>
      <c r="C140" s="16" t="s">
        <v>438</v>
      </c>
      <c r="D140" s="20"/>
      <c r="E140" s="12"/>
      <c r="F140" s="11" t="s">
        <v>437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57"/>
      <c r="T140" s="58"/>
    </row>
    <row r="141" spans="1:20" ht="8.25" customHeight="1" x14ac:dyDescent="0.3">
      <c r="A141" s="51"/>
      <c r="B141" s="16"/>
      <c r="C141" s="16"/>
      <c r="D141" s="20"/>
      <c r="E141" s="12"/>
      <c r="F141" s="11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57"/>
      <c r="T141" s="58"/>
    </row>
    <row r="142" spans="1:20" x14ac:dyDescent="0.3">
      <c r="A142" s="51"/>
      <c r="B142" s="16"/>
      <c r="C142" s="16"/>
      <c r="D142" s="20"/>
      <c r="E142" s="80"/>
      <c r="F142" s="56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57"/>
      <c r="T142" s="58"/>
    </row>
    <row r="143" spans="1:20" x14ac:dyDescent="0.3">
      <c r="A143" s="56"/>
      <c r="B143" s="15"/>
      <c r="C143" s="15"/>
      <c r="D143" s="60"/>
      <c r="E143" s="80"/>
      <c r="F143" s="56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57"/>
      <c r="T143" s="58"/>
    </row>
    <row r="144" spans="1:20" x14ac:dyDescent="0.3">
      <c r="A144" s="56"/>
      <c r="B144" s="15"/>
      <c r="C144" s="15"/>
      <c r="D144" s="60"/>
      <c r="E144" s="80"/>
      <c r="F144" s="56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57"/>
      <c r="T144" s="58"/>
    </row>
    <row r="145" spans="1:20" x14ac:dyDescent="0.3">
      <c r="A145" s="86"/>
      <c r="B145" s="87"/>
      <c r="C145" s="87"/>
      <c r="D145" s="102"/>
      <c r="E145" s="103"/>
      <c r="F145" s="86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57"/>
      <c r="T145" s="58"/>
    </row>
    <row r="146" spans="1:20" x14ac:dyDescent="0.3">
      <c r="A146" s="23" t="s">
        <v>4</v>
      </c>
      <c r="B146" s="23" t="s">
        <v>203</v>
      </c>
      <c r="C146" s="24"/>
      <c r="D146" s="49">
        <f>SUM(D139)</f>
        <v>5000</v>
      </c>
      <c r="E146" s="24"/>
      <c r="F146" s="50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114"/>
      <c r="T146" s="115"/>
    </row>
    <row r="158" spans="1:20" ht="24" x14ac:dyDescent="0.55000000000000004">
      <c r="A158" s="263" t="s">
        <v>385</v>
      </c>
      <c r="B158" s="263"/>
      <c r="C158" s="263"/>
      <c r="D158" s="263"/>
      <c r="E158" s="263"/>
      <c r="F158" s="263"/>
      <c r="G158" s="263"/>
      <c r="H158" s="263"/>
      <c r="I158" s="263"/>
      <c r="J158" s="263"/>
      <c r="K158" s="263"/>
      <c r="L158" s="263"/>
      <c r="M158" s="263"/>
      <c r="N158" s="263"/>
      <c r="O158" s="263"/>
      <c r="P158" s="263"/>
      <c r="Q158" s="263"/>
      <c r="R158" s="263"/>
    </row>
    <row r="159" spans="1:20" ht="20.25" x14ac:dyDescent="0.3">
      <c r="A159" s="264" t="s">
        <v>392</v>
      </c>
      <c r="B159" s="264"/>
      <c r="C159" s="264"/>
      <c r="D159" s="264"/>
      <c r="E159" s="264"/>
      <c r="F159" s="264"/>
      <c r="G159" s="264"/>
      <c r="H159" s="264"/>
      <c r="I159" s="264"/>
      <c r="J159" s="264"/>
      <c r="K159" s="264"/>
      <c r="L159" s="264"/>
      <c r="M159" s="264"/>
      <c r="N159" s="264"/>
      <c r="O159" s="264"/>
      <c r="P159" s="264"/>
      <c r="Q159" s="264"/>
      <c r="R159" s="264"/>
    </row>
    <row r="160" spans="1:20" ht="20.25" x14ac:dyDescent="0.3">
      <c r="A160" s="264" t="s">
        <v>1</v>
      </c>
      <c r="B160" s="264"/>
      <c r="C160" s="264"/>
      <c r="D160" s="264"/>
      <c r="E160" s="264"/>
      <c r="F160" s="264"/>
      <c r="G160" s="264"/>
      <c r="H160" s="264"/>
      <c r="I160" s="264"/>
      <c r="J160" s="264"/>
      <c r="K160" s="264"/>
      <c r="L160" s="264"/>
      <c r="M160" s="264"/>
      <c r="N160" s="264"/>
      <c r="O160" s="264"/>
      <c r="P160" s="264"/>
      <c r="Q160" s="264"/>
      <c r="R160" s="264"/>
    </row>
    <row r="161" spans="1:20" x14ac:dyDescent="0.3">
      <c r="A161" s="100" t="s">
        <v>409</v>
      </c>
      <c r="B161" s="100"/>
      <c r="C161" s="59"/>
      <c r="D161" s="101"/>
      <c r="E161" s="59"/>
      <c r="F161" s="61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</row>
    <row r="162" spans="1:20" x14ac:dyDescent="0.3">
      <c r="A162" s="100"/>
      <c r="B162" s="100" t="s">
        <v>446</v>
      </c>
      <c r="C162" s="59"/>
      <c r="D162" s="101"/>
      <c r="E162" s="59"/>
      <c r="F162" s="61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</row>
    <row r="163" spans="1:20" x14ac:dyDescent="0.3">
      <c r="A163" s="265" t="s">
        <v>3</v>
      </c>
      <c r="B163" s="265" t="s">
        <v>388</v>
      </c>
      <c r="C163" s="265" t="s">
        <v>389</v>
      </c>
      <c r="D163" s="268" t="s">
        <v>27</v>
      </c>
      <c r="E163" s="7" t="s">
        <v>28</v>
      </c>
      <c r="F163" s="7" t="s">
        <v>33</v>
      </c>
      <c r="G163" s="270" t="s">
        <v>38</v>
      </c>
      <c r="H163" s="271"/>
      <c r="I163" s="272"/>
      <c r="J163" s="270" t="s">
        <v>68</v>
      </c>
      <c r="K163" s="271"/>
      <c r="L163" s="271"/>
      <c r="M163" s="271"/>
      <c r="N163" s="271"/>
      <c r="O163" s="271"/>
      <c r="P163" s="271"/>
      <c r="Q163" s="271"/>
      <c r="R163" s="272"/>
      <c r="S163" s="237" t="s">
        <v>29</v>
      </c>
      <c r="T163" s="238"/>
    </row>
    <row r="164" spans="1:20" x14ac:dyDescent="0.3">
      <c r="A164" s="266"/>
      <c r="B164" s="266"/>
      <c r="C164" s="267"/>
      <c r="D164" s="269"/>
      <c r="E164" s="8" t="s">
        <v>29</v>
      </c>
      <c r="F164" s="8" t="s">
        <v>29</v>
      </c>
      <c r="G164" s="8" t="s">
        <v>35</v>
      </c>
      <c r="H164" s="8" t="s">
        <v>36</v>
      </c>
      <c r="I164" s="8" t="s">
        <v>37</v>
      </c>
      <c r="J164" s="8" t="s">
        <v>39</v>
      </c>
      <c r="K164" s="8" t="s">
        <v>40</v>
      </c>
      <c r="L164" s="8" t="s">
        <v>41</v>
      </c>
      <c r="M164" s="8" t="s">
        <v>42</v>
      </c>
      <c r="N164" s="8" t="s">
        <v>43</v>
      </c>
      <c r="O164" s="8" t="s">
        <v>44</v>
      </c>
      <c r="P164" s="8" t="s">
        <v>45</v>
      </c>
      <c r="Q164" s="8" t="s">
        <v>46</v>
      </c>
      <c r="R164" s="8" t="s">
        <v>47</v>
      </c>
      <c r="S164" s="233" t="s">
        <v>50</v>
      </c>
      <c r="T164" s="234"/>
    </row>
    <row r="165" spans="1:20" x14ac:dyDescent="0.3">
      <c r="A165" s="51">
        <v>1</v>
      </c>
      <c r="B165" s="16" t="s">
        <v>410</v>
      </c>
      <c r="C165" s="16" t="s">
        <v>448</v>
      </c>
      <c r="D165" s="20">
        <v>24000</v>
      </c>
      <c r="E165" s="11" t="s">
        <v>32</v>
      </c>
      <c r="F165" s="11" t="s">
        <v>436</v>
      </c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231" t="s">
        <v>496</v>
      </c>
      <c r="T165" s="232"/>
    </row>
    <row r="166" spans="1:20" x14ac:dyDescent="0.3">
      <c r="A166" s="51"/>
      <c r="B166" s="16" t="s">
        <v>447</v>
      </c>
      <c r="C166" s="16" t="s">
        <v>449</v>
      </c>
      <c r="D166" s="20"/>
      <c r="E166" s="12"/>
      <c r="F166" s="11" t="s">
        <v>445</v>
      </c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57"/>
      <c r="T166" s="58"/>
    </row>
    <row r="167" spans="1:20" x14ac:dyDescent="0.3">
      <c r="A167" s="51"/>
      <c r="B167" s="16"/>
      <c r="C167" s="16"/>
      <c r="D167" s="20"/>
      <c r="E167" s="12"/>
      <c r="F167" s="11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57"/>
      <c r="T167" s="58"/>
    </row>
    <row r="168" spans="1:20" x14ac:dyDescent="0.3">
      <c r="A168" s="51"/>
      <c r="B168" s="16"/>
      <c r="C168" s="16"/>
      <c r="D168" s="20"/>
      <c r="E168" s="80"/>
      <c r="F168" s="56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57"/>
      <c r="T168" s="58"/>
    </row>
    <row r="169" spans="1:20" x14ac:dyDescent="0.3">
      <c r="A169" s="56"/>
      <c r="B169" s="15"/>
      <c r="C169" s="15"/>
      <c r="D169" s="60"/>
      <c r="E169" s="80"/>
      <c r="F169" s="56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57"/>
      <c r="T169" s="58"/>
    </row>
    <row r="170" spans="1:20" x14ac:dyDescent="0.3">
      <c r="A170" s="56"/>
      <c r="B170" s="15"/>
      <c r="C170" s="15"/>
      <c r="D170" s="60"/>
      <c r="E170" s="80"/>
      <c r="F170" s="56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57"/>
      <c r="T170" s="58"/>
    </row>
    <row r="171" spans="1:20" x14ac:dyDescent="0.3">
      <c r="A171" s="86"/>
      <c r="B171" s="87"/>
      <c r="C171" s="87"/>
      <c r="D171" s="102"/>
      <c r="E171" s="103"/>
      <c r="F171" s="86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57"/>
      <c r="T171" s="58"/>
    </row>
    <row r="172" spans="1:20" x14ac:dyDescent="0.3">
      <c r="A172" s="23" t="s">
        <v>4</v>
      </c>
      <c r="B172" s="23" t="s">
        <v>203</v>
      </c>
      <c r="C172" s="24"/>
      <c r="D172" s="49">
        <f>SUM(D165)</f>
        <v>24000</v>
      </c>
      <c r="E172" s="24"/>
      <c r="F172" s="50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114"/>
      <c r="T172" s="115"/>
    </row>
    <row r="183" spans="1:20" ht="24" x14ac:dyDescent="0.55000000000000004">
      <c r="A183" s="263" t="s">
        <v>385</v>
      </c>
      <c r="B183" s="263"/>
      <c r="C183" s="263"/>
      <c r="D183" s="263"/>
      <c r="E183" s="263"/>
      <c r="F183" s="263"/>
      <c r="G183" s="263"/>
      <c r="H183" s="263"/>
      <c r="I183" s="263"/>
      <c r="J183" s="263"/>
      <c r="K183" s="263"/>
      <c r="L183" s="263"/>
      <c r="M183" s="263"/>
      <c r="N183" s="263"/>
      <c r="O183" s="263"/>
      <c r="P183" s="263"/>
      <c r="Q183" s="263"/>
      <c r="R183" s="263"/>
    </row>
    <row r="184" spans="1:20" ht="20.25" x14ac:dyDescent="0.3">
      <c r="A184" s="264" t="s">
        <v>392</v>
      </c>
      <c r="B184" s="264"/>
      <c r="C184" s="264"/>
      <c r="D184" s="264"/>
      <c r="E184" s="264"/>
      <c r="F184" s="264"/>
      <c r="G184" s="264"/>
      <c r="H184" s="264"/>
      <c r="I184" s="264"/>
      <c r="J184" s="264"/>
      <c r="K184" s="264"/>
      <c r="L184" s="264"/>
      <c r="M184" s="264"/>
      <c r="N184" s="264"/>
      <c r="O184" s="264"/>
      <c r="P184" s="264"/>
      <c r="Q184" s="264"/>
      <c r="R184" s="264"/>
    </row>
    <row r="185" spans="1:20" ht="20.25" x14ac:dyDescent="0.3">
      <c r="A185" s="264" t="s">
        <v>1</v>
      </c>
      <c r="B185" s="264"/>
      <c r="C185" s="264"/>
      <c r="D185" s="264"/>
      <c r="E185" s="264"/>
      <c r="F185" s="264"/>
      <c r="G185" s="264"/>
      <c r="H185" s="264"/>
      <c r="I185" s="264"/>
      <c r="J185" s="264"/>
      <c r="K185" s="264"/>
      <c r="L185" s="264"/>
      <c r="M185" s="264"/>
      <c r="N185" s="264"/>
      <c r="O185" s="264"/>
      <c r="P185" s="264"/>
      <c r="Q185" s="264"/>
      <c r="R185" s="264"/>
    </row>
    <row r="186" spans="1:20" x14ac:dyDescent="0.3">
      <c r="A186" s="100" t="s">
        <v>409</v>
      </c>
      <c r="B186" s="100"/>
      <c r="C186" s="59"/>
      <c r="D186" s="101"/>
      <c r="E186" s="59"/>
      <c r="F186" s="61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</row>
    <row r="187" spans="1:20" x14ac:dyDescent="0.3">
      <c r="A187" s="100"/>
      <c r="B187" s="100" t="s">
        <v>459</v>
      </c>
      <c r="C187" s="59"/>
      <c r="D187" s="101"/>
      <c r="E187" s="59"/>
      <c r="F187" s="61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</row>
    <row r="188" spans="1:20" x14ac:dyDescent="0.3">
      <c r="A188" s="265" t="s">
        <v>3</v>
      </c>
      <c r="B188" s="265" t="s">
        <v>388</v>
      </c>
      <c r="C188" s="265" t="s">
        <v>389</v>
      </c>
      <c r="D188" s="268" t="s">
        <v>27</v>
      </c>
      <c r="E188" s="7" t="s">
        <v>28</v>
      </c>
      <c r="F188" s="7" t="s">
        <v>33</v>
      </c>
      <c r="G188" s="270" t="s">
        <v>38</v>
      </c>
      <c r="H188" s="271"/>
      <c r="I188" s="272"/>
      <c r="J188" s="270" t="s">
        <v>68</v>
      </c>
      <c r="K188" s="271"/>
      <c r="L188" s="271"/>
      <c r="M188" s="271"/>
      <c r="N188" s="271"/>
      <c r="O188" s="271"/>
      <c r="P188" s="271"/>
      <c r="Q188" s="271"/>
      <c r="R188" s="272"/>
      <c r="S188" s="237" t="s">
        <v>29</v>
      </c>
      <c r="T188" s="238"/>
    </row>
    <row r="189" spans="1:20" x14ac:dyDescent="0.3">
      <c r="A189" s="266"/>
      <c r="B189" s="266"/>
      <c r="C189" s="267"/>
      <c r="D189" s="269"/>
      <c r="E189" s="8" t="s">
        <v>29</v>
      </c>
      <c r="F189" s="8" t="s">
        <v>29</v>
      </c>
      <c r="G189" s="8" t="s">
        <v>35</v>
      </c>
      <c r="H189" s="8" t="s">
        <v>36</v>
      </c>
      <c r="I189" s="8" t="s">
        <v>37</v>
      </c>
      <c r="J189" s="8" t="s">
        <v>39</v>
      </c>
      <c r="K189" s="8" t="s">
        <v>40</v>
      </c>
      <c r="L189" s="8" t="s">
        <v>41</v>
      </c>
      <c r="M189" s="8" t="s">
        <v>42</v>
      </c>
      <c r="N189" s="8" t="s">
        <v>43</v>
      </c>
      <c r="O189" s="8" t="s">
        <v>44</v>
      </c>
      <c r="P189" s="8" t="s">
        <v>45</v>
      </c>
      <c r="Q189" s="8" t="s">
        <v>46</v>
      </c>
      <c r="R189" s="8" t="s">
        <v>47</v>
      </c>
      <c r="S189" s="233" t="s">
        <v>50</v>
      </c>
      <c r="T189" s="234"/>
    </row>
    <row r="190" spans="1:20" x14ac:dyDescent="0.3">
      <c r="A190" s="51">
        <v>1</v>
      </c>
      <c r="B190" s="16" t="s">
        <v>410</v>
      </c>
      <c r="C190" s="16" t="s">
        <v>448</v>
      </c>
      <c r="D190" s="20">
        <v>24000</v>
      </c>
      <c r="E190" s="11" t="s">
        <v>32</v>
      </c>
      <c r="F190" s="11" t="s">
        <v>268</v>
      </c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231" t="s">
        <v>496</v>
      </c>
      <c r="T190" s="232"/>
    </row>
    <row r="191" spans="1:20" x14ac:dyDescent="0.3">
      <c r="A191" s="51"/>
      <c r="B191" s="16" t="s">
        <v>447</v>
      </c>
      <c r="C191" s="16" t="s">
        <v>449</v>
      </c>
      <c r="D191" s="20"/>
      <c r="E191" s="12"/>
      <c r="F191" s="11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57"/>
      <c r="T191" s="58"/>
    </row>
    <row r="192" spans="1:20" x14ac:dyDescent="0.3">
      <c r="A192" s="51"/>
      <c r="B192" s="16"/>
      <c r="C192" s="16"/>
      <c r="D192" s="20"/>
      <c r="E192" s="12"/>
      <c r="F192" s="11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57"/>
      <c r="T192" s="58"/>
    </row>
    <row r="193" spans="1:20" x14ac:dyDescent="0.3">
      <c r="A193" s="51"/>
      <c r="B193" s="16"/>
      <c r="C193" s="16"/>
      <c r="D193" s="20"/>
      <c r="E193" s="80"/>
      <c r="F193" s="56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57"/>
      <c r="T193" s="58"/>
    </row>
    <row r="194" spans="1:20" x14ac:dyDescent="0.3">
      <c r="A194" s="56"/>
      <c r="B194" s="15"/>
      <c r="C194" s="15"/>
      <c r="D194" s="60"/>
      <c r="E194" s="80"/>
      <c r="F194" s="56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57"/>
      <c r="T194" s="58"/>
    </row>
    <row r="195" spans="1:20" x14ac:dyDescent="0.3">
      <c r="A195" s="56"/>
      <c r="B195" s="15"/>
      <c r="C195" s="15"/>
      <c r="D195" s="60"/>
      <c r="E195" s="80"/>
      <c r="F195" s="56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57"/>
      <c r="T195" s="58"/>
    </row>
    <row r="196" spans="1:20" x14ac:dyDescent="0.3">
      <c r="A196" s="86"/>
      <c r="B196" s="87"/>
      <c r="C196" s="87"/>
      <c r="D196" s="102"/>
      <c r="E196" s="103"/>
      <c r="F196" s="86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57"/>
      <c r="T196" s="58"/>
    </row>
    <row r="197" spans="1:20" x14ac:dyDescent="0.3">
      <c r="A197" s="23" t="s">
        <v>4</v>
      </c>
      <c r="B197" s="23" t="s">
        <v>203</v>
      </c>
      <c r="C197" s="24"/>
      <c r="D197" s="49">
        <f>SUM(D190)</f>
        <v>24000</v>
      </c>
      <c r="E197" s="24"/>
      <c r="F197" s="50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114"/>
      <c r="T197" s="115"/>
    </row>
    <row r="208" spans="1:20" ht="24" x14ac:dyDescent="0.55000000000000004">
      <c r="A208" s="263" t="s">
        <v>385</v>
      </c>
      <c r="B208" s="263"/>
      <c r="C208" s="263"/>
      <c r="D208" s="263"/>
      <c r="E208" s="263"/>
      <c r="F208" s="263"/>
      <c r="G208" s="263"/>
      <c r="H208" s="263"/>
      <c r="I208" s="263"/>
      <c r="J208" s="263"/>
      <c r="K208" s="263"/>
      <c r="L208" s="263"/>
      <c r="M208" s="263"/>
      <c r="N208" s="263"/>
      <c r="O208" s="263"/>
      <c r="P208" s="263"/>
      <c r="Q208" s="263"/>
      <c r="R208" s="263"/>
    </row>
    <row r="209" spans="1:20" ht="20.25" x14ac:dyDescent="0.3">
      <c r="A209" s="264" t="s">
        <v>392</v>
      </c>
      <c r="B209" s="264"/>
      <c r="C209" s="264"/>
      <c r="D209" s="264"/>
      <c r="E209" s="264"/>
      <c r="F209" s="264"/>
      <c r="G209" s="264"/>
      <c r="H209" s="264"/>
      <c r="I209" s="264"/>
      <c r="J209" s="264"/>
      <c r="K209" s="264"/>
      <c r="L209" s="264"/>
      <c r="M209" s="264"/>
      <c r="N209" s="264"/>
      <c r="O209" s="264"/>
      <c r="P209" s="264"/>
      <c r="Q209" s="264"/>
      <c r="R209" s="264"/>
    </row>
    <row r="210" spans="1:20" ht="20.25" x14ac:dyDescent="0.3">
      <c r="A210" s="264" t="s">
        <v>1</v>
      </c>
      <c r="B210" s="264"/>
      <c r="C210" s="264"/>
      <c r="D210" s="264"/>
      <c r="E210" s="264"/>
      <c r="F210" s="264"/>
      <c r="G210" s="264"/>
      <c r="H210" s="264"/>
      <c r="I210" s="264"/>
      <c r="J210" s="264"/>
      <c r="K210" s="264"/>
      <c r="L210" s="264"/>
      <c r="M210" s="264"/>
      <c r="N210" s="264"/>
      <c r="O210" s="264"/>
      <c r="P210" s="264"/>
      <c r="Q210" s="264"/>
      <c r="R210" s="264"/>
    </row>
    <row r="211" spans="1:20" x14ac:dyDescent="0.3">
      <c r="A211" s="100" t="s">
        <v>460</v>
      </c>
      <c r="B211" s="100"/>
      <c r="C211" s="59"/>
      <c r="D211" s="101"/>
      <c r="E211" s="59"/>
      <c r="F211" s="61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</row>
    <row r="212" spans="1:20" x14ac:dyDescent="0.3">
      <c r="A212" s="100"/>
      <c r="B212" s="100" t="s">
        <v>461</v>
      </c>
      <c r="C212" s="59"/>
      <c r="D212" s="101"/>
      <c r="E212" s="59"/>
      <c r="F212" s="61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</row>
    <row r="213" spans="1:20" x14ac:dyDescent="0.3">
      <c r="A213" s="265" t="s">
        <v>3</v>
      </c>
      <c r="B213" s="265" t="s">
        <v>388</v>
      </c>
      <c r="C213" s="265" t="s">
        <v>389</v>
      </c>
      <c r="D213" s="268" t="s">
        <v>27</v>
      </c>
      <c r="E213" s="7" t="s">
        <v>28</v>
      </c>
      <c r="F213" s="7" t="s">
        <v>33</v>
      </c>
      <c r="G213" s="270" t="s">
        <v>38</v>
      </c>
      <c r="H213" s="271"/>
      <c r="I213" s="272"/>
      <c r="J213" s="270" t="s">
        <v>68</v>
      </c>
      <c r="K213" s="271"/>
      <c r="L213" s="271"/>
      <c r="M213" s="271"/>
      <c r="N213" s="271"/>
      <c r="O213" s="271"/>
      <c r="P213" s="271"/>
      <c r="Q213" s="271"/>
      <c r="R213" s="272"/>
      <c r="S213" s="237" t="s">
        <v>29</v>
      </c>
      <c r="T213" s="238"/>
    </row>
    <row r="214" spans="1:20" x14ac:dyDescent="0.3">
      <c r="A214" s="266"/>
      <c r="B214" s="266"/>
      <c r="C214" s="267"/>
      <c r="D214" s="269"/>
      <c r="E214" s="8" t="s">
        <v>29</v>
      </c>
      <c r="F214" s="8" t="s">
        <v>29</v>
      </c>
      <c r="G214" s="8" t="s">
        <v>35</v>
      </c>
      <c r="H214" s="8" t="s">
        <v>36</v>
      </c>
      <c r="I214" s="8" t="s">
        <v>37</v>
      </c>
      <c r="J214" s="8" t="s">
        <v>39</v>
      </c>
      <c r="K214" s="8" t="s">
        <v>40</v>
      </c>
      <c r="L214" s="8" t="s">
        <v>41</v>
      </c>
      <c r="M214" s="8" t="s">
        <v>42</v>
      </c>
      <c r="N214" s="8" t="s">
        <v>43</v>
      </c>
      <c r="O214" s="8" t="s">
        <v>44</v>
      </c>
      <c r="P214" s="8" t="s">
        <v>45</v>
      </c>
      <c r="Q214" s="8" t="s">
        <v>46</v>
      </c>
      <c r="R214" s="8" t="s">
        <v>47</v>
      </c>
      <c r="S214" s="233" t="s">
        <v>50</v>
      </c>
      <c r="T214" s="234"/>
    </row>
    <row r="215" spans="1:20" x14ac:dyDescent="0.3">
      <c r="A215" s="51">
        <v>1</v>
      </c>
      <c r="B215" s="16" t="s">
        <v>462</v>
      </c>
      <c r="C215" s="16" t="s">
        <v>463</v>
      </c>
      <c r="D215" s="20">
        <v>15000</v>
      </c>
      <c r="E215" s="11" t="s">
        <v>32</v>
      </c>
      <c r="F215" s="11" t="s">
        <v>436</v>
      </c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231" t="s">
        <v>496</v>
      </c>
      <c r="T215" s="232"/>
    </row>
    <row r="216" spans="1:20" x14ac:dyDescent="0.3">
      <c r="A216" s="51"/>
      <c r="B216" s="16"/>
      <c r="C216" s="16" t="s">
        <v>464</v>
      </c>
      <c r="D216" s="20"/>
      <c r="E216" s="12"/>
      <c r="F216" s="11" t="s">
        <v>437</v>
      </c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57"/>
      <c r="T216" s="58"/>
    </row>
    <row r="217" spans="1:20" x14ac:dyDescent="0.3">
      <c r="A217" s="51"/>
      <c r="B217" s="16"/>
      <c r="C217" s="16"/>
      <c r="D217" s="20"/>
      <c r="E217" s="12"/>
      <c r="F217" s="11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57"/>
      <c r="T217" s="58"/>
    </row>
    <row r="218" spans="1:20" x14ac:dyDescent="0.3">
      <c r="A218" s="86"/>
      <c r="B218" s="87"/>
      <c r="C218" s="87"/>
      <c r="D218" s="102"/>
      <c r="E218" s="103"/>
      <c r="F218" s="86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57"/>
      <c r="T218" s="58"/>
    </row>
    <row r="219" spans="1:20" x14ac:dyDescent="0.3">
      <c r="A219" s="23" t="s">
        <v>4</v>
      </c>
      <c r="B219" s="23" t="s">
        <v>203</v>
      </c>
      <c r="C219" s="24"/>
      <c r="D219" s="49">
        <f>SUM(D215)</f>
        <v>15000</v>
      </c>
      <c r="E219" s="24"/>
      <c r="F219" s="50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114"/>
      <c r="T219" s="115"/>
    </row>
    <row r="221" spans="1:20" x14ac:dyDescent="0.3">
      <c r="A221" s="100"/>
      <c r="B221" s="100" t="s">
        <v>465</v>
      </c>
      <c r="C221" s="59"/>
      <c r="D221" s="101"/>
      <c r="E221" s="59"/>
      <c r="F221" s="61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</row>
    <row r="222" spans="1:20" ht="12" customHeight="1" x14ac:dyDescent="0.3">
      <c r="A222" s="100"/>
      <c r="C222" s="59"/>
      <c r="D222" s="101"/>
      <c r="E222" s="59"/>
      <c r="F222" s="61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</row>
    <row r="223" spans="1:20" x14ac:dyDescent="0.3">
      <c r="A223" s="265" t="s">
        <v>3</v>
      </c>
      <c r="B223" s="265" t="s">
        <v>388</v>
      </c>
      <c r="C223" s="265" t="s">
        <v>389</v>
      </c>
      <c r="D223" s="268" t="s">
        <v>27</v>
      </c>
      <c r="E223" s="7" t="s">
        <v>28</v>
      </c>
      <c r="F223" s="7" t="s">
        <v>33</v>
      </c>
      <c r="G223" s="270" t="s">
        <v>38</v>
      </c>
      <c r="H223" s="271"/>
      <c r="I223" s="272"/>
      <c r="J223" s="270" t="s">
        <v>68</v>
      </c>
      <c r="K223" s="271"/>
      <c r="L223" s="271"/>
      <c r="M223" s="271"/>
      <c r="N223" s="271"/>
      <c r="O223" s="271"/>
      <c r="P223" s="271"/>
      <c r="Q223" s="271"/>
      <c r="R223" s="272"/>
      <c r="S223" s="237" t="s">
        <v>29</v>
      </c>
      <c r="T223" s="238"/>
    </row>
    <row r="224" spans="1:20" x14ac:dyDescent="0.3">
      <c r="A224" s="266"/>
      <c r="B224" s="266"/>
      <c r="C224" s="267"/>
      <c r="D224" s="269"/>
      <c r="E224" s="8" t="s">
        <v>29</v>
      </c>
      <c r="F224" s="8" t="s">
        <v>29</v>
      </c>
      <c r="G224" s="8" t="s">
        <v>35</v>
      </c>
      <c r="H224" s="8" t="s">
        <v>36</v>
      </c>
      <c r="I224" s="8" t="s">
        <v>37</v>
      </c>
      <c r="J224" s="8" t="s">
        <v>39</v>
      </c>
      <c r="K224" s="8" t="s">
        <v>40</v>
      </c>
      <c r="L224" s="8" t="s">
        <v>41</v>
      </c>
      <c r="M224" s="8" t="s">
        <v>42</v>
      </c>
      <c r="N224" s="8" t="s">
        <v>43</v>
      </c>
      <c r="O224" s="8" t="s">
        <v>44</v>
      </c>
      <c r="P224" s="8" t="s">
        <v>45</v>
      </c>
      <c r="Q224" s="8" t="s">
        <v>46</v>
      </c>
      <c r="R224" s="8" t="s">
        <v>47</v>
      </c>
      <c r="S224" s="233" t="s">
        <v>50</v>
      </c>
      <c r="T224" s="234"/>
    </row>
    <row r="225" spans="1:20" x14ac:dyDescent="0.3">
      <c r="A225" s="51">
        <v>1</v>
      </c>
      <c r="B225" s="16" t="s">
        <v>466</v>
      </c>
      <c r="C225" s="16" t="s">
        <v>467</v>
      </c>
      <c r="D225" s="20">
        <v>23000</v>
      </c>
      <c r="E225" s="11" t="s">
        <v>32</v>
      </c>
      <c r="F225" s="11" t="s">
        <v>268</v>
      </c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231" t="s">
        <v>496</v>
      </c>
      <c r="T225" s="232"/>
    </row>
    <row r="226" spans="1:20" x14ac:dyDescent="0.3">
      <c r="A226" s="51"/>
      <c r="B226" s="16"/>
      <c r="C226" s="16" t="s">
        <v>468</v>
      </c>
      <c r="D226" s="20"/>
      <c r="E226" s="12"/>
      <c r="F226" s="11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57"/>
      <c r="T226" s="58"/>
    </row>
    <row r="227" spans="1:20" x14ac:dyDescent="0.3">
      <c r="A227" s="51"/>
      <c r="B227" s="16"/>
      <c r="C227" s="16" t="s">
        <v>469</v>
      </c>
      <c r="D227" s="20"/>
      <c r="E227" s="12"/>
      <c r="F227" s="11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57"/>
      <c r="T227" s="58"/>
    </row>
    <row r="228" spans="1:20" x14ac:dyDescent="0.3">
      <c r="A228" s="51"/>
      <c r="B228" s="16"/>
      <c r="C228" s="16" t="s">
        <v>470</v>
      </c>
      <c r="D228" s="20"/>
      <c r="E228" s="12"/>
      <c r="F228" s="11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57"/>
      <c r="T228" s="58"/>
    </row>
    <row r="229" spans="1:20" x14ac:dyDescent="0.3">
      <c r="A229" s="51"/>
      <c r="B229" s="16"/>
      <c r="C229" s="16" t="s">
        <v>453</v>
      </c>
      <c r="D229" s="20"/>
      <c r="E229" s="12"/>
      <c r="F229" s="11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57"/>
      <c r="T229" s="58"/>
    </row>
    <row r="230" spans="1:20" x14ac:dyDescent="0.3">
      <c r="A230" s="51"/>
      <c r="B230" s="16"/>
      <c r="C230" s="16"/>
      <c r="D230" s="20"/>
      <c r="E230" s="12"/>
      <c r="F230" s="11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57"/>
      <c r="T230" s="58"/>
    </row>
    <row r="231" spans="1:20" x14ac:dyDescent="0.3">
      <c r="A231" s="86"/>
      <c r="B231" s="87"/>
      <c r="C231" s="87"/>
      <c r="D231" s="102"/>
      <c r="E231" s="103"/>
      <c r="F231" s="86"/>
      <c r="G231" s="87"/>
      <c r="H231" s="87"/>
      <c r="I231" s="87"/>
      <c r="J231" s="87"/>
      <c r="K231" s="87"/>
      <c r="L231" s="87"/>
      <c r="M231" s="87"/>
      <c r="N231" s="87"/>
      <c r="O231" s="87"/>
      <c r="P231" s="87"/>
      <c r="Q231" s="87"/>
      <c r="R231" s="87"/>
      <c r="S231" s="57"/>
      <c r="T231" s="58"/>
    </row>
    <row r="232" spans="1:20" x14ac:dyDescent="0.3">
      <c r="A232" s="23" t="s">
        <v>4</v>
      </c>
      <c r="B232" s="23" t="s">
        <v>203</v>
      </c>
      <c r="C232" s="24"/>
      <c r="D232" s="49">
        <f>SUM(D225)</f>
        <v>23000</v>
      </c>
      <c r="E232" s="24"/>
      <c r="F232" s="50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114"/>
      <c r="T232" s="115"/>
    </row>
    <row r="233" spans="1:20" ht="24" x14ac:dyDescent="0.55000000000000004">
      <c r="A233" s="263" t="s">
        <v>385</v>
      </c>
      <c r="B233" s="263"/>
      <c r="C233" s="263"/>
      <c r="D233" s="263"/>
      <c r="E233" s="263"/>
      <c r="F233" s="263"/>
      <c r="G233" s="263"/>
      <c r="H233" s="263"/>
      <c r="I233" s="263"/>
      <c r="J233" s="263"/>
      <c r="K233" s="263"/>
      <c r="L233" s="263"/>
      <c r="M233" s="263"/>
      <c r="N233" s="263"/>
      <c r="O233" s="263"/>
      <c r="P233" s="263"/>
      <c r="Q233" s="263"/>
      <c r="R233" s="263"/>
    </row>
    <row r="234" spans="1:20" ht="20.25" x14ac:dyDescent="0.3">
      <c r="A234" s="264" t="s">
        <v>392</v>
      </c>
      <c r="B234" s="264"/>
      <c r="C234" s="264"/>
      <c r="D234" s="264"/>
      <c r="E234" s="264"/>
      <c r="F234" s="264"/>
      <c r="G234" s="264"/>
      <c r="H234" s="264"/>
      <c r="I234" s="264"/>
      <c r="J234" s="264"/>
      <c r="K234" s="264"/>
      <c r="L234" s="264"/>
      <c r="M234" s="264"/>
      <c r="N234" s="264"/>
      <c r="O234" s="264"/>
      <c r="P234" s="264"/>
      <c r="Q234" s="264"/>
      <c r="R234" s="264"/>
    </row>
    <row r="235" spans="1:20" ht="20.25" x14ac:dyDescent="0.3">
      <c r="A235" s="264" t="s">
        <v>1</v>
      </c>
      <c r="B235" s="264"/>
      <c r="C235" s="264"/>
      <c r="D235" s="264"/>
      <c r="E235" s="264"/>
      <c r="F235" s="264"/>
      <c r="G235" s="264"/>
      <c r="H235" s="264"/>
      <c r="I235" s="264"/>
      <c r="J235" s="264"/>
      <c r="K235" s="264"/>
      <c r="L235" s="264"/>
      <c r="M235" s="264"/>
      <c r="N235" s="264"/>
      <c r="O235" s="264"/>
      <c r="P235" s="264"/>
      <c r="Q235" s="264"/>
      <c r="R235" s="264"/>
    </row>
    <row r="236" spans="1:20" x14ac:dyDescent="0.3">
      <c r="A236" s="100" t="s">
        <v>471</v>
      </c>
      <c r="B236" s="100"/>
      <c r="C236" s="59"/>
      <c r="D236" s="101"/>
      <c r="E236" s="59"/>
      <c r="F236" s="61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</row>
    <row r="237" spans="1:20" x14ac:dyDescent="0.3">
      <c r="A237" s="100"/>
      <c r="B237" s="100" t="s">
        <v>472</v>
      </c>
      <c r="C237" s="59"/>
      <c r="D237" s="101"/>
      <c r="E237" s="59"/>
      <c r="F237" s="61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</row>
    <row r="238" spans="1:20" x14ac:dyDescent="0.3">
      <c r="A238" s="265" t="s">
        <v>3</v>
      </c>
      <c r="B238" s="265" t="s">
        <v>388</v>
      </c>
      <c r="C238" s="265" t="s">
        <v>389</v>
      </c>
      <c r="D238" s="268" t="s">
        <v>27</v>
      </c>
      <c r="E238" s="7" t="s">
        <v>28</v>
      </c>
      <c r="F238" s="7" t="s">
        <v>33</v>
      </c>
      <c r="G238" s="270" t="s">
        <v>38</v>
      </c>
      <c r="H238" s="271"/>
      <c r="I238" s="272"/>
      <c r="J238" s="270" t="s">
        <v>68</v>
      </c>
      <c r="K238" s="271"/>
      <c r="L238" s="271"/>
      <c r="M238" s="271"/>
      <c r="N238" s="271"/>
      <c r="O238" s="271"/>
      <c r="P238" s="271"/>
      <c r="Q238" s="271"/>
      <c r="R238" s="272"/>
      <c r="S238" s="237" t="s">
        <v>29</v>
      </c>
      <c r="T238" s="238"/>
    </row>
    <row r="239" spans="1:20" x14ac:dyDescent="0.3">
      <c r="A239" s="266"/>
      <c r="B239" s="266"/>
      <c r="C239" s="267"/>
      <c r="D239" s="269"/>
      <c r="E239" s="8" t="s">
        <v>29</v>
      </c>
      <c r="F239" s="8" t="s">
        <v>29</v>
      </c>
      <c r="G239" s="8" t="s">
        <v>35</v>
      </c>
      <c r="H239" s="8" t="s">
        <v>36</v>
      </c>
      <c r="I239" s="8" t="s">
        <v>37</v>
      </c>
      <c r="J239" s="8" t="s">
        <v>39</v>
      </c>
      <c r="K239" s="8" t="s">
        <v>40</v>
      </c>
      <c r="L239" s="8" t="s">
        <v>41</v>
      </c>
      <c r="M239" s="8" t="s">
        <v>42</v>
      </c>
      <c r="N239" s="8" t="s">
        <v>43</v>
      </c>
      <c r="O239" s="8" t="s">
        <v>44</v>
      </c>
      <c r="P239" s="8" t="s">
        <v>45</v>
      </c>
      <c r="Q239" s="8" t="s">
        <v>46</v>
      </c>
      <c r="R239" s="8" t="s">
        <v>47</v>
      </c>
      <c r="S239" s="233" t="s">
        <v>50</v>
      </c>
      <c r="T239" s="234"/>
    </row>
    <row r="240" spans="1:20" x14ac:dyDescent="0.3">
      <c r="A240" s="51">
        <v>1</v>
      </c>
      <c r="B240" s="16" t="s">
        <v>473</v>
      </c>
      <c r="C240" s="16" t="s">
        <v>474</v>
      </c>
      <c r="D240" s="20">
        <v>12000</v>
      </c>
      <c r="E240" s="11" t="s">
        <v>32</v>
      </c>
      <c r="F240" s="11" t="s">
        <v>268</v>
      </c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231" t="s">
        <v>482</v>
      </c>
      <c r="T240" s="232"/>
    </row>
    <row r="241" spans="1:20" x14ac:dyDescent="0.3">
      <c r="A241" s="51"/>
      <c r="B241" s="16"/>
      <c r="C241" s="16" t="s">
        <v>475</v>
      </c>
      <c r="D241" s="20"/>
      <c r="E241" s="12"/>
      <c r="F241" s="11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57"/>
      <c r="T241" s="58"/>
    </row>
    <row r="242" spans="1:20" x14ac:dyDescent="0.3">
      <c r="A242" s="51"/>
      <c r="B242" s="16"/>
      <c r="C242" s="16" t="s">
        <v>476</v>
      </c>
      <c r="D242" s="20"/>
      <c r="E242" s="12"/>
      <c r="F242" s="11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57"/>
      <c r="T242" s="58"/>
    </row>
    <row r="243" spans="1:20" x14ac:dyDescent="0.3">
      <c r="A243" s="51"/>
      <c r="B243" s="16"/>
      <c r="C243" s="16" t="s">
        <v>477</v>
      </c>
      <c r="D243" s="20"/>
      <c r="E243" s="12"/>
      <c r="F243" s="11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57"/>
      <c r="T243" s="58"/>
    </row>
    <row r="244" spans="1:20" x14ac:dyDescent="0.3">
      <c r="A244" s="51"/>
      <c r="B244" s="16"/>
      <c r="C244" s="16" t="s">
        <v>391</v>
      </c>
      <c r="D244" s="20"/>
      <c r="E244" s="12"/>
      <c r="F244" s="11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57"/>
      <c r="T244" s="58"/>
    </row>
    <row r="245" spans="1:20" x14ac:dyDescent="0.3">
      <c r="A245" s="86"/>
      <c r="B245" s="87"/>
      <c r="C245" s="87"/>
      <c r="D245" s="102"/>
      <c r="E245" s="103"/>
      <c r="F245" s="86"/>
      <c r="G245" s="87"/>
      <c r="H245" s="87"/>
      <c r="I245" s="87"/>
      <c r="J245" s="87"/>
      <c r="K245" s="87"/>
      <c r="L245" s="87"/>
      <c r="M245" s="87"/>
      <c r="N245" s="87"/>
      <c r="O245" s="87"/>
      <c r="P245" s="87"/>
      <c r="Q245" s="87"/>
      <c r="R245" s="87"/>
      <c r="S245" s="57"/>
      <c r="T245" s="58"/>
    </row>
    <row r="246" spans="1:20" x14ac:dyDescent="0.3">
      <c r="A246" s="23" t="s">
        <v>4</v>
      </c>
      <c r="B246" s="23" t="s">
        <v>203</v>
      </c>
      <c r="C246" s="24"/>
      <c r="D246" s="49">
        <f>SUM(D240)</f>
        <v>12000</v>
      </c>
      <c r="E246" s="24"/>
      <c r="F246" s="50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114"/>
      <c r="T246" s="115"/>
    </row>
  </sheetData>
  <mergeCells count="136">
    <mergeCell ref="A1:R1"/>
    <mergeCell ref="A2:R2"/>
    <mergeCell ref="A3:R3"/>
    <mergeCell ref="A6:A7"/>
    <mergeCell ref="B6:B7"/>
    <mergeCell ref="C6:C7"/>
    <mergeCell ref="D6:D7"/>
    <mergeCell ref="G6:I6"/>
    <mergeCell ref="J6:R6"/>
    <mergeCell ref="A137:A138"/>
    <mergeCell ref="B137:B138"/>
    <mergeCell ref="C137:C138"/>
    <mergeCell ref="D137:D138"/>
    <mergeCell ref="G137:I137"/>
    <mergeCell ref="J137:R137"/>
    <mergeCell ref="A105:R105"/>
    <mergeCell ref="A106:R106"/>
    <mergeCell ref="A107:R107"/>
    <mergeCell ref="A110:A111"/>
    <mergeCell ref="B110:B111"/>
    <mergeCell ref="C110:C111"/>
    <mergeCell ref="D110:D111"/>
    <mergeCell ref="G110:I110"/>
    <mergeCell ref="J110:R110"/>
    <mergeCell ref="A28:R28"/>
    <mergeCell ref="A29:R29"/>
    <mergeCell ref="A30:R30"/>
    <mergeCell ref="A33:A34"/>
    <mergeCell ref="B33:B34"/>
    <mergeCell ref="C33:C34"/>
    <mergeCell ref="D33:D34"/>
    <mergeCell ref="G33:I33"/>
    <mergeCell ref="J33:R33"/>
    <mergeCell ref="A54:R54"/>
    <mergeCell ref="A55:R55"/>
    <mergeCell ref="A56:R56"/>
    <mergeCell ref="A59:A60"/>
    <mergeCell ref="B59:B60"/>
    <mergeCell ref="C59:C60"/>
    <mergeCell ref="D59:D60"/>
    <mergeCell ref="G59:I59"/>
    <mergeCell ref="J59:R59"/>
    <mergeCell ref="D188:D189"/>
    <mergeCell ref="G188:I188"/>
    <mergeCell ref="J188:R188"/>
    <mergeCell ref="A79:R79"/>
    <mergeCell ref="A80:R80"/>
    <mergeCell ref="A81:R81"/>
    <mergeCell ref="A84:A85"/>
    <mergeCell ref="B84:B85"/>
    <mergeCell ref="C84:C85"/>
    <mergeCell ref="D84:D85"/>
    <mergeCell ref="G84:I84"/>
    <mergeCell ref="J84:R84"/>
    <mergeCell ref="A158:R158"/>
    <mergeCell ref="A159:R159"/>
    <mergeCell ref="A160:R160"/>
    <mergeCell ref="A163:A164"/>
    <mergeCell ref="B163:B164"/>
    <mergeCell ref="C163:C164"/>
    <mergeCell ref="D163:D164"/>
    <mergeCell ref="G163:I163"/>
    <mergeCell ref="J163:R163"/>
    <mergeCell ref="A132:R132"/>
    <mergeCell ref="A133:R133"/>
    <mergeCell ref="A134:R134"/>
    <mergeCell ref="A238:A239"/>
    <mergeCell ref="B238:B239"/>
    <mergeCell ref="C238:C239"/>
    <mergeCell ref="D238:D239"/>
    <mergeCell ref="G238:I238"/>
    <mergeCell ref="J238:R238"/>
    <mergeCell ref="A223:A224"/>
    <mergeCell ref="B223:B224"/>
    <mergeCell ref="C223:C224"/>
    <mergeCell ref="D223:D224"/>
    <mergeCell ref="G223:I223"/>
    <mergeCell ref="J223:R223"/>
    <mergeCell ref="S6:T6"/>
    <mergeCell ref="S7:T7"/>
    <mergeCell ref="S8:T8"/>
    <mergeCell ref="S11:T11"/>
    <mergeCell ref="S16:T16"/>
    <mergeCell ref="S20:T20"/>
    <mergeCell ref="A233:R233"/>
    <mergeCell ref="A234:R234"/>
    <mergeCell ref="A235:R235"/>
    <mergeCell ref="A208:R208"/>
    <mergeCell ref="A209:R209"/>
    <mergeCell ref="A210:R210"/>
    <mergeCell ref="A213:A214"/>
    <mergeCell ref="B213:B214"/>
    <mergeCell ref="C213:C214"/>
    <mergeCell ref="D213:D214"/>
    <mergeCell ref="G213:I213"/>
    <mergeCell ref="J213:R213"/>
    <mergeCell ref="A183:R183"/>
    <mergeCell ref="A184:R184"/>
    <mergeCell ref="A185:R185"/>
    <mergeCell ref="A188:A189"/>
    <mergeCell ref="B188:B189"/>
    <mergeCell ref="C188:C189"/>
    <mergeCell ref="S59:T59"/>
    <mergeCell ref="S60:T60"/>
    <mergeCell ref="S61:T61"/>
    <mergeCell ref="S84:T84"/>
    <mergeCell ref="S85:T85"/>
    <mergeCell ref="S86:T86"/>
    <mergeCell ref="S33:T33"/>
    <mergeCell ref="S34:T34"/>
    <mergeCell ref="S35:T35"/>
    <mergeCell ref="S125:T125"/>
    <mergeCell ref="S137:T137"/>
    <mergeCell ref="S138:T138"/>
    <mergeCell ref="S139:T139"/>
    <mergeCell ref="S163:T163"/>
    <mergeCell ref="S164:T164"/>
    <mergeCell ref="S91:T91"/>
    <mergeCell ref="S110:T110"/>
    <mergeCell ref="S111:T111"/>
    <mergeCell ref="S112:T112"/>
    <mergeCell ref="S117:T117"/>
    <mergeCell ref="S121:T121"/>
    <mergeCell ref="S240:T240"/>
    <mergeCell ref="S215:T215"/>
    <mergeCell ref="S223:T223"/>
    <mergeCell ref="S224:T224"/>
    <mergeCell ref="S225:T225"/>
    <mergeCell ref="S238:T238"/>
    <mergeCell ref="S239:T239"/>
    <mergeCell ref="S165:T165"/>
    <mergeCell ref="S188:T188"/>
    <mergeCell ref="S189:T189"/>
    <mergeCell ref="S190:T190"/>
    <mergeCell ref="S213:T213"/>
    <mergeCell ref="S214:T214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ผ02</vt:lpstr>
      <vt:lpstr>ครุภันฑ์ ผ02-1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Save data obt.puloh</dc:creator>
  <cp:lastModifiedBy>Save data obt.puloh</cp:lastModifiedBy>
  <cp:lastPrinted>2024-03-11T02:36:03Z</cp:lastPrinted>
  <dcterms:created xsi:type="dcterms:W3CDTF">2024-01-20T04:12:37Z</dcterms:created>
  <dcterms:modified xsi:type="dcterms:W3CDTF">2024-04-17T04:56:41Z</dcterms:modified>
</cp:coreProperties>
</file>